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worksheets/sheet5.xml" ContentType="application/vnd.openxmlformats-officedocument.spreadsheetml.worksheet+xml"/>
  <Override PartName="/xl/theme/theme1.xml" ContentType="application/vnd.openxmlformats-officedocument.theme+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HSS\FS\16-SSC REPORT WITH DIGITAL SIGNATURE\SIGNED SSC report  - FA\OPENED ENDED FUND\Y2020\6. JUN\DCAF\HALF YEAR\FINAL\DFVN-DCAF_HALF YEAR_2020\"/>
    </mc:Choice>
  </mc:AlternateContent>
  <bookViews>
    <workbookView xWindow="-120" yWindow="-120" windowWidth="29040" windowHeight="15840"/>
  </bookViews>
  <sheets>
    <sheet name="BCthunhap" sheetId="1" r:id="rId1"/>
    <sheet name="BCtinhhinhtaichinh" sheetId="2" r:id="rId2"/>
    <sheet name="GiaTriTaiSanRong_06129" sheetId="4" r:id="rId3"/>
    <sheet name="BCDanhMucDauTu_06029" sheetId="5" r:id="rId4"/>
    <sheet name="BCLCGT" sheetId="3" r:id="rId5"/>
  </sheets>
  <definedNames>
    <definedName name="_xlnm._FilterDatabase" localSheetId="0" hidden="1">BCthunhap!#REF!</definedName>
    <definedName name="_xlnm.Print_Area" localSheetId="0">BCthunhap!$A$1:$G$86</definedName>
    <definedName name="_xlnm.Print_Titles" localSheetId="4">BCLCGT!$16:$16</definedName>
    <definedName name="_xlnm.Print_Titles" localSheetId="0">BCthunhap!$16:$17</definedName>
    <definedName name="_xlnm.Print_Titles" localSheetId="1">BCtinhhinhtaichinh!$16:$16</definedName>
    <definedName name="Z_75B53B36_C6F3_4FA2_99C4_2C9B36F8312A_.wvu.FilterData" localSheetId="0" hidden="1">BCthunhap!$A$17:$G$53</definedName>
    <definedName name="Z_75B53B36_C6F3_4FA2_99C4_2C9B36F8312A_.wvu.PrintArea" localSheetId="0" hidden="1">BCthunhap!$A$1:$G$69</definedName>
    <definedName name="Z_75B53B36_C6F3_4FA2_99C4_2C9B36F8312A_.wvu.PrintArea" localSheetId="1" hidden="1">BCtinhhinhtaichinh!$A$1:$E$74</definedName>
    <definedName name="Z_75B53B36_C6F3_4FA2_99C4_2C9B36F8312A_.wvu.PrintTitles" localSheetId="0" hidden="1">BCthunhap!$16:$17</definedName>
    <definedName name="Z_75B53B36_C6F3_4FA2_99C4_2C9B36F8312A_.wvu.PrintTitles" localSheetId="1" hidden="1">BCtinhhinhtaichinh!$16:$16</definedName>
    <definedName name="Z_D2C4F35B_C134_4704_91B1_53E4FA58B547_.wvu.FilterData" localSheetId="0" hidden="1">BCthunhap!$A$17:$G$53</definedName>
    <definedName name="Z_D2C4F35B_C134_4704_91B1_53E4FA58B547_.wvu.PrintArea" localSheetId="0" hidden="1">BCthunhap!$A$1:$G$69</definedName>
    <definedName name="Z_D2C4F35B_C134_4704_91B1_53E4FA58B547_.wvu.PrintArea" localSheetId="1" hidden="1">BCtinhhinhtaichinh!$A$1:$E$74</definedName>
    <definedName name="Z_D2C4F35B_C134_4704_91B1_53E4FA58B547_.wvu.PrintTitles" localSheetId="0" hidden="1">BCthunhap!$16:$17</definedName>
    <definedName name="Z_D2C4F35B_C134_4704_91B1_53E4FA58B547_.wvu.PrintTitles" localSheetId="1" hidden="1">BCtinhhinhtaichinh!$16:$16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0" i="5" l="1"/>
  <c r="G89" i="5"/>
  <c r="G87" i="5"/>
  <c r="G88" i="5"/>
  <c r="G86" i="5"/>
  <c r="G79" i="5"/>
  <c r="G80" i="5"/>
  <c r="G81" i="5"/>
  <c r="G82" i="5"/>
  <c r="G83" i="5"/>
  <c r="G78"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19" i="5"/>
  <c r="G84" i="5" l="1"/>
  <c r="G68" i="5" l="1"/>
</calcChain>
</file>

<file path=xl/sharedStrings.xml><?xml version="1.0" encoding="utf-8"?>
<sst xmlns="http://schemas.openxmlformats.org/spreadsheetml/2006/main" count="557" uniqueCount="419">
  <si>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</si>
  <si>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</si>
  <si>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</si>
  <si>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Tên Công ty quản lý quỹ:</t>
  </si>
  <si>
    <t>Fund Management Company:</t>
  </si>
  <si>
    <t>Tên ngân hàng giám sát:</t>
  </si>
  <si>
    <t xml:space="preserve">Supervising bank: </t>
  </si>
  <si>
    <t>Tên Quỹ:</t>
  </si>
  <si>
    <t xml:space="preserve">Fund name: </t>
  </si>
  <si>
    <t>Ngày lập báo cáo:</t>
  </si>
  <si>
    <t>Reporting Date:</t>
  </si>
  <si>
    <t>Chỉ tiêu
Indicator</t>
  </si>
  <si>
    <t>Mã số
Code</t>
  </si>
  <si>
    <t>Thuyết minh
Note</t>
  </si>
  <si>
    <t>Năm 2019
Year 2019</t>
  </si>
  <si>
    <t>I. THU NHẬP, DOANH THU HOẠT ĐỘNG ĐẦU TƯ
Investment income</t>
  </si>
  <si>
    <t>01</t>
  </si>
  <si>
    <t>1.1. Cổ tức được chia
Dividend income</t>
  </si>
  <si>
    <t>02</t>
  </si>
  <si>
    <t>1.2. Tiền lãi được nhận
Interest income</t>
  </si>
  <si>
    <t>03</t>
  </si>
  <si>
    <t>1.3. Lãi (lỗ) bán các khoản đầu tư
Realized gain (losses) from disposal investments</t>
  </si>
  <si>
    <t>04</t>
  </si>
  <si>
    <t>1.4. Chênh lệch tăng, giảm đánh giá lại các khoản đầu tư chưa thực hiện
Unrealized gain (losses) from investment revaluation</t>
  </si>
  <si>
    <t>05</t>
  </si>
  <si>
    <t>1.5. Doanh thu khác
Other income</t>
  </si>
  <si>
    <t>06</t>
  </si>
  <si>
    <t xml:space="preserve">1.6. Chênh lệch lãi, lỗ tỷ giá hối đoái đã và chưa thực hiện
Realized and unrealized gain (losses) from foreign exchange </t>
  </si>
  <si>
    <t>07</t>
  </si>
  <si>
    <t>1.7. Doanh thu khác về đầu tư 
Other investment income</t>
  </si>
  <si>
    <t>08</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</si>
  <si>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</si>
  <si>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09</t>
  </si>
  <si>
    <t>II. CHI PHÍ ĐẦU TƯ
INVESTMENT EXPENSE</t>
  </si>
  <si>
    <t>10</t>
  </si>
  <si>
    <t>2.1. Chi phí giao dịch mua, bán các khoản đầu tư
Expense for purchasing and selling investments</t>
  </si>
  <si>
    <t>11</t>
  </si>
  <si>
    <t>2.2. Chi phí dự phòng nợ phải thu khó đòi và xử lý tổn thất phải thu khó đòi
Provision expense</t>
  </si>
  <si>
    <t>12</t>
  </si>
  <si>
    <t xml:space="preserve">2.3. Chi phí lãi vay 
Borrowing interest expense </t>
  </si>
  <si>
    <t>13</t>
  </si>
  <si>
    <t>2.4. Chi phí dự phòng giảm giá tài sản nhận thế chấp và xử lý tổn thất các khoản đầu tư cho vay có tài sản nhận thế chấp
Impairment expense for devaluation of assets received as pledge</t>
  </si>
  <si>
    <t>14</t>
  </si>
  <si>
    <t>2.5. Chi phí đầu tư khác
Other investments expense</t>
  </si>
  <si>
    <t>15</t>
  </si>
  <si>
    <t>III. CHI PHÍ HOẠT ĐỘNG CỦA QUỸ
OPERATING EXPENSE</t>
  </si>
  <si>
    <t>20</t>
  </si>
  <si>
    <t>3.1. Phí quản lý Quỹ mở
Management fee</t>
  </si>
  <si>
    <t>20.1</t>
  </si>
  <si>
    <t>3.2. Phí dịch vụ lưu ký tài sản Quỹ mở
Custodian fee</t>
  </si>
  <si>
    <t>20.2</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</si>
  <si>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</si>
  <si>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</si>
  <si>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</si>
  <si>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</si>
  <si>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</si>
  <si>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</si>
  <si>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</si>
  <si>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</si>
  <si>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3.7. Chi phí họp, Đại hội Quỹ mở
Meeting and General Meeting expense</t>
  </si>
  <si>
    <t>20.7</t>
  </si>
  <si>
    <t>3.8. Chi phí kiểm toán
Audit expense</t>
  </si>
  <si>
    <t>20.8</t>
  </si>
  <si>
    <t>3.9. Chi phí thanh lý tài sản Quỹ mở
Asset disposal expense</t>
  </si>
  <si>
    <t>20.9</t>
  </si>
  <si>
    <t>3.10. Chi phí hoạt động khác
Other operating expense</t>
  </si>
  <si>
    <t>20.10</t>
  </si>
  <si>
    <t>IV. KẾT QUẢ HOẠT ĐỘNG ĐẦU TƯ 
GAIN (LOSSES) FROM INVESTMENT 
(23 = 01-10-20)</t>
  </si>
  <si>
    <t>23</t>
  </si>
  <si>
    <t xml:space="preserve">V. KẾT QUẢ THU NHẬP VÀ CHI PHÍ KHÁC
OTHER INCOME AND EXPENSE </t>
  </si>
  <si>
    <t>24</t>
  </si>
  <si>
    <t>5.1. Thu nhập khác
Other income</t>
  </si>
  <si>
    <t>24.1</t>
  </si>
  <si>
    <t>5.2. Chi phí khác
Other expense</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</si>
  <si>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</si>
  <si>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</si>
  <si>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</si>
  <si>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</si>
  <si>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</si>
  <si>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</si>
  <si>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</si>
  <si>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</si>
  <si>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</si>
  <si>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</si>
  <si>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</si>
  <si>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Đại diện có thẩm quyền của Ngân hàng giám sát</t>
  </si>
  <si>
    <t>Đại diện có thẩm quyền của Công ty quản lý Quỹ</t>
  </si>
  <si>
    <t>Authorised Representative of Supervisory Bank</t>
  </si>
  <si>
    <t>Authorised Representative of Fund Management Company</t>
  </si>
  <si>
    <t>Mẫu số B02g - QM. Báo cáo tình hình tài chính
Template B02g - QM. Statement of Financial Position</t>
  </si>
  <si>
    <t>BÁO  CÁO TÌNH HÌNH TÀI CHÍNH
STATEMENT OF FINANCIAL POSITION</t>
  </si>
  <si>
    <t>I. TÀI SẢN
ASSETS</t>
  </si>
  <si>
    <t>1.Tiền gửi ngân hàng và tương đương tiền
Cash at bank and cash equivalent</t>
  </si>
  <si>
    <t>110</t>
  </si>
  <si>
    <t xml:space="preserve">1.1. Tiền gửi ngân hàng cho hoạt động của Quỹ mở
Cash at bank for Fund's operation </t>
  </si>
  <si>
    <t>111</t>
  </si>
  <si>
    <t>1.2. Tiền gửi có kỳ hạn dưới 3 tháng
Term deposit less than 3 months</t>
  </si>
  <si>
    <t>112</t>
  </si>
  <si>
    <t>2. Các khoản đầu tư thuần
Investment</t>
  </si>
  <si>
    <t>120</t>
  </si>
  <si>
    <t>2.1. Các khoản đầu tư
Investments</t>
  </si>
  <si>
    <t>121</t>
  </si>
  <si>
    <t>2.2. Dự phòng giảm giá tài sản nhận thế chấp 
Impairment of devaluation of assets as pledge</t>
  </si>
  <si>
    <t>122</t>
  </si>
  <si>
    <t>3. Các khoản phải thu
Receivables</t>
  </si>
  <si>
    <t>130</t>
  </si>
  <si>
    <t>3.1 Phải thu về bán các khoản đầu tư
Receivables from investments sold but not yet settled</t>
  </si>
  <si>
    <t>131</t>
  </si>
  <si>
    <t>3.2. Phải thu và dự thu cổ tức, tiền lãi các khoản đầu tư
Dividend and interest receivables</t>
  </si>
  <si>
    <t>133</t>
  </si>
  <si>
    <t>Phải thu cổ tức, tiền lãi đến ngày nhận
Dividend and interest receivables</t>
  </si>
  <si>
    <t>134</t>
  </si>
  <si>
    <t>Dự thu cổ tức, tiền lãi chưa đến ngày nhận 
Accrual dividend, interest income</t>
  </si>
  <si>
    <t>136</t>
  </si>
  <si>
    <t>3.3. Các khoản phải thu khác
Other receivables</t>
  </si>
  <si>
    <t>137</t>
  </si>
  <si>
    <t>3.4. Dự phòng nợ phải thu khó đòi
Provision for doubtful debt</t>
  </si>
  <si>
    <t>138</t>
  </si>
  <si>
    <t>TỔNG TÀI SẢN
TOTAL ASSETS</t>
  </si>
  <si>
    <t>100</t>
  </si>
  <si>
    <t>II. NỢ PHẢI TRẢ
TOTAL LIABILITIES</t>
  </si>
  <si>
    <t>II</t>
  </si>
  <si>
    <t>1. Vay ngắn hạn - hợp đồng repo
Shorterm loans - Repo</t>
  </si>
  <si>
    <t>311</t>
  </si>
  <si>
    <t>2. Phải trả về mua các khoản đầu tư
Payables for securities bought but not yet settled</t>
  </si>
  <si>
    <t>312</t>
  </si>
  <si>
    <t>3. Phải trả phí cho các Đại lý phân phối, Công ty quản lý quỹ về mua bán Chứng chỉ quỹ
Subscription and Redemption fee payable to distributors and fund management company</t>
  </si>
  <si>
    <t>313</t>
  </si>
  <si>
    <t>4. Thuế và các khoản phải nộp Nhà nước
Tax payables and obligations to the State Budget</t>
  </si>
  <si>
    <t>314</t>
  </si>
  <si>
    <t>5.Phải trả thu nhập cho Nhà đầu tư
Profit distribution payables</t>
  </si>
  <si>
    <t>315</t>
  </si>
  <si>
    <t>6. Chi phí phải trả
Expense Accuals</t>
  </si>
  <si>
    <t>316</t>
  </si>
  <si>
    <t>7. Phải trả cho Nhà đầu tư về mua Chứng chỉ quỹ
Subscription Suspense Payable</t>
  </si>
  <si>
    <t>317</t>
  </si>
  <si>
    <t>8. Phải trả cho Nhà đầu tư về mua lại Chứng chỉ quỹ
Redemption payable</t>
  </si>
  <si>
    <t>318</t>
  </si>
  <si>
    <t>9. Phải trả dịch vụ quản lý Quỹ mở
Fund management related service expense payable</t>
  </si>
  <si>
    <t>319</t>
  </si>
  <si>
    <t>10. Phải trả, phải nộp khác
Other payables</t>
  </si>
  <si>
    <t>320</t>
  </si>
  <si>
    <t>TỔNG NỢ PHẢI TRẢ
TOTAL LIABILITIES</t>
  </si>
  <si>
    <t>300</t>
  </si>
  <si>
    <t>III.	GIÁ TRỊ TÀI SẢN RÒNG CÓ THỂ PHÂN PHỐI CHO NHÀ ĐẦU TƯ NẮM GIỮ CHỨNG CHỈ QUỸ MỞ (I-II)
DISTRIBUTABLE NET ASSET VALUE (I-II)</t>
  </si>
  <si>
    <t>400</t>
  </si>
  <si>
    <t>1. Vốn góp của Nhà đầu tư
Paid up capital</t>
  </si>
  <si>
    <t>411</t>
  </si>
  <si>
    <t>1.1 Vốn góp phát hành
Capital from subscription</t>
  </si>
  <si>
    <t>412</t>
  </si>
  <si>
    <t>1.2 Vốn góp mua lại
Capital from redeemption</t>
  </si>
  <si>
    <t>413</t>
  </si>
  <si>
    <t>2. Thặng dư vốn góp của Nhà đầu tư
Share premium</t>
  </si>
  <si>
    <t>414</t>
  </si>
  <si>
    <t>3. Lợi nhuận chưa phân phối 
Undistributed earnings</t>
  </si>
  <si>
    <t>420</t>
  </si>
  <si>
    <t xml:space="preserve">IV. GIÁ TRỊ TÀI SẢN RÒNG QUỸ MỞ TRÊN 1 ĐƠN VỊ CHỨNG CHỈ QUỸ (IV=III/(VI.4))
NET ASSET VALUE  PER FUND CERTIFICATE </t>
  </si>
  <si>
    <t>430</t>
  </si>
  <si>
    <t>V. LỢI NHUẬN ĐÃ PHÂN PHỐI CHO NHÀ ĐẦU TƯ
DISTRIBUTED EARNINGS</t>
  </si>
  <si>
    <t>440</t>
  </si>
  <si>
    <t>1. Lợi nhuận/Tài sản đã phân phối cho Nhà đầu tư trong năm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</si>
  <si>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</si>
  <si>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</si>
  <si>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</si>
  <si>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</si>
  <si>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VI</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</si>
  <si>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</si>
  <si>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</si>
  <si>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</si>
  <si>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</si>
  <si>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</si>
  <si>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</si>
  <si>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</si>
  <si>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</si>
  <si>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Mẫu số B05g - QM. Báo cáo lưu chuyển tiền tệ
Template B05g - QM. Cash flow statement</t>
  </si>
  <si>
    <t>(Ban hành kèm theo Thông tư 198/2012/TT-BTC ngày 15 tháng 11 năm 2012 về chế độ kế toán áp dụng đối với quỹ mở)
(Issued in association with Circular 198/2012/TT-BTC dated 15 Nov 2012 on the Accounting Policies for Open-Ended Fund)</t>
  </si>
  <si>
    <t>BÁO  CÁO LƯU CHUYỂN TIỀN TỆ
CASH FLOW STATEMENT</t>
  </si>
  <si>
    <t>I. Lưu chuyển tiền từ hoạt động đầu tư
Cash flow from investing activities</t>
  </si>
  <si>
    <t>I</t>
  </si>
  <si>
    <t>1. Lợi nhuận trước Thuế thu nhập doanh nghiệp
Profit before income tax</t>
  </si>
  <si>
    <t>2. Điều chỉnh cho các khoản tăng giá trị tài sản ròng từ các hoạt động đầu tư
Adjustment for NAV increase from investing activities</t>
  </si>
  <si>
    <t>(+) chi phí trích trước
Increase of Accrued Expenses</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</si>
  <si>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</si>
  <si>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</si>
  <si>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</si>
  <si>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</si>
  <si>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</si>
  <si>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</si>
  <si>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</si>
  <si>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</si>
  <si>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</si>
  <si>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</si>
  <si>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</si>
  <si>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</si>
  <si>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</si>
  <si>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</si>
  <si>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</si>
  <si>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</si>
  <si>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</si>
  <si>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</si>
  <si>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</si>
  <si>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</si>
  <si>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</si>
  <si>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</si>
  <si>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</si>
  <si>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</si>
  <si>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</si>
  <si>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</si>
  <si>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</si>
  <si>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</si>
  <si>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</si>
  <si>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</si>
  <si>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</si>
  <si>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Tiền gửi ngân hàng đầu kỳ: 
Cash at bank of the beginning of period</t>
  </si>
  <si>
    <t>51</t>
  </si>
  <si>
    <t>- Tiền gửi ngân hàng cho hoạt động của Quỹ 
Cash at bank for Fund's operation</t>
  </si>
  <si>
    <t>52</t>
  </si>
  <si>
    <t>- Tiền gửi cho hoạt động mua bán của nhà đầu tư 
Cash at bank for Fund's subscription/redemption</t>
  </si>
  <si>
    <t>53</t>
  </si>
  <si>
    <t>- Tiền gửi phong tỏa 
Frozen Account</t>
  </si>
  <si>
    <t>54</t>
  </si>
  <si>
    <t>V. Tiền và các khoản tương đương tiền cuối kỳ Cash and cash equivalents at the end of period</t>
  </si>
  <si>
    <t>55</t>
  </si>
  <si>
    <t>Tiền gửi ngân hàng cuối kỳ: 
Cash at bank of the end of period</t>
  </si>
  <si>
    <t>56</t>
  </si>
  <si>
    <t>57</t>
  </si>
  <si>
    <t>58</t>
  </si>
  <si>
    <t>59</t>
  </si>
  <si>
    <t>VI. Thay đổi Tiền và các khoản tương đương tiền trong kỳ
Changes in cash and cash equivalents in the period</t>
  </si>
  <si>
    <t>60</t>
  </si>
  <si>
    <t>Khác
Other</t>
  </si>
  <si>
    <t>80</t>
  </si>
  <si>
    <t>______________________________________</t>
  </si>
  <si>
    <t>_______________________________________________</t>
  </si>
  <si>
    <t>_________________________</t>
  </si>
  <si>
    <t>Công ty TNHH Một Thành Viên Quản lý Quỹ Dai-ichi Life Việt Nam</t>
  </si>
  <si>
    <t>Dai-ichi Life Vietnam Fund Management Company Limited</t>
  </si>
  <si>
    <t>Ngân hàng TNHH một thành viên HSBC Việt Nam</t>
  </si>
  <si>
    <t>HSBC Bank (Vietnam) Limited</t>
  </si>
  <si>
    <t>Quỹ Đầu Tư Tăng Trưởng DFVN</t>
  </si>
  <si>
    <t>DFVN Capital Appreciation Fund</t>
  </si>
  <si>
    <t xml:space="preserve">
</t>
  </si>
  <si>
    <t>Bà/Ms. Trần Thị Anh Trâm
Trưởng Phòng Nghiệp Vụ, KT. Kế Toán Trưởng</t>
  </si>
  <si>
    <t xml:space="preserve">Ông/Mr. Trần Châu Danh 
Tổng Giám Đốc 
</t>
  </si>
  <si>
    <t>31/12/2019</t>
  </si>
  <si>
    <t>Bà/Mrs. Ninh Thị Tuệ Minh
Giám đốc dịch vụ quản lý Quỹ</t>
  </si>
  <si>
    <t>Năm 2020
Year 2020</t>
  </si>
  <si>
    <t>Tại ngày 30 tháng 06 năm 2020/As of 30 Jun 2020</t>
  </si>
  <si>
    <t>30/06/2020</t>
  </si>
  <si>
    <t>Bán niên/Semi-annual 2020</t>
  </si>
  <si>
    <t>Ngày 27 tháng 07 năm 2020</t>
  </si>
  <si>
    <t>Bán niên/Semi-annual 2019</t>
  </si>
  <si>
    <t>Bán niên/Semi-annual 2018 (*)</t>
  </si>
  <si>
    <t>(*) Không có số liệu do Quỹ bắt đầu hoạt động từ ngày 03 tháng 01 năm 2019</t>
  </si>
  <si>
    <t>BÁO CÁO THAY ĐỔI GIÁ TRỊ TÀI SẢN RÒNG, GIAO DỊCH CHỨNG CHỈ QŨY
REPORT ON CHANGE OF NET ASSET VALUE, TRADING OF FUND CERTIFICATE</t>
  </si>
  <si>
    <t>Ngân hàng TNHH một thành viên HSBC (Việt Nam)</t>
  </si>
  <si>
    <t>STT
No</t>
  </si>
  <si>
    <t>Nội dung
Item</t>
  </si>
  <si>
    <t>I. Giá trị tài sản ròng của Quỹ mở (NAV) đầu kỳ
Net Asset Value (NAV) at the beginning of period</t>
  </si>
  <si>
    <t>4060</t>
  </si>
  <si>
    <t>II. Thay đổi NAV so với kỳ trước  (= II.1 + II.2) trong đó:
Change of NAV during the period (= II.1 + II.2) of which:</t>
  </si>
  <si>
    <t>4061</t>
  </si>
  <si>
    <t>II.1</t>
  </si>
  <si>
    <t>II.1 Thay đổi NAV do biến động thị trường và hoạt động giao dịch của Quỹ mở trong kỳ
Changes of NAV due to market fluctuation and the fund's investment during the period</t>
  </si>
  <si>
    <t>4062</t>
  </si>
  <si>
    <t>II.2</t>
  </si>
  <si>
    <t>II.2 Thay đổi NAV do phân chia Lợi nhuận/Tài sản của Quỹ mở cho Nhà đầu tư trong kỳ
Change of NAV due to profit distribution to investors during the period</t>
  </si>
  <si>
    <t>4063</t>
  </si>
  <si>
    <t>III</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</si>
  <si>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</si>
  <si>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</si>
  <si>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</si>
  <si>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</si>
  <si>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</si>
  <si>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</si>
  <si>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</si>
  <si>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</si>
  <si>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IV</t>
  </si>
  <si>
    <t>IV. Giá trị tài sản ròng của Quỹ mở cuối kỳ ( = I+II+III)
NAV at the end of period (= I + II + III)</t>
  </si>
  <si>
    <t>4067</t>
  </si>
  <si>
    <t xml:space="preserve">  Ông/Mr. Trần Châu Danh  
  Tổng Giám Đốc  </t>
  </si>
  <si>
    <r>
      <t>BÁO CÁO HOẠT ĐỘNG ĐẦU TƯ CỦA QUỸ MỞ</t>
    </r>
    <r>
      <rPr>
        <b/>
        <strike/>
        <sz val="12"/>
        <rFont val="Tahoma"/>
        <family val="2"/>
      </rPr>
      <t xml:space="preserve">
</t>
    </r>
    <r>
      <rPr>
        <b/>
        <sz val="12"/>
        <rFont val="Tahoma"/>
        <family val="2"/>
      </rPr>
      <t>FUND'S INVESTMENT ACTIVITIES REPORT</t>
    </r>
  </si>
  <si>
    <t>Tại ngày 30 tháng 06 năm 2020/As at 30 Jun 2020</t>
  </si>
  <si>
    <t>STT/No.</t>
  </si>
  <si>
    <t>Loại
Category</t>
  </si>
  <si>
    <t>Mã chỉ tiêu
Code</t>
  </si>
  <si>
    <t>Số Lượng
Quantity</t>
  </si>
  <si>
    <t>Giá thị trường
hoặc giá trị hợp lý tại ngày báo cáo
Market price</t>
  </si>
  <si>
    <t>Tổng giá trị (Đồng)
Value (VND)</t>
  </si>
  <si>
    <t>Tỷ lệ % Tổng giá trị tài sản của Quỹ
% of total asset</t>
  </si>
  <si>
    <t>CỔ PHIẾU NIÊM YẾT
LISTED EQUITY</t>
  </si>
  <si>
    <t>VHM</t>
  </si>
  <si>
    <t>SAB</t>
  </si>
  <si>
    <t>HBC</t>
  </si>
  <si>
    <t>GAS</t>
  </si>
  <si>
    <t>TPB</t>
  </si>
  <si>
    <t>VNM</t>
  </si>
  <si>
    <t>FPT</t>
  </si>
  <si>
    <t>VIC</t>
  </si>
  <si>
    <t>MWG</t>
  </si>
  <si>
    <t>GVR</t>
  </si>
  <si>
    <t>PDR</t>
  </si>
  <si>
    <t>DPM</t>
  </si>
  <si>
    <t>BMP</t>
  </si>
  <si>
    <t>MSN</t>
  </si>
  <si>
    <t>TCB</t>
  </si>
  <si>
    <t>GMD</t>
  </si>
  <si>
    <t>SSI</t>
  </si>
  <si>
    <t>DCM</t>
  </si>
  <si>
    <t>KDH</t>
  </si>
  <si>
    <t>CTG</t>
  </si>
  <si>
    <t>FCN</t>
  </si>
  <si>
    <t>PC1</t>
  </si>
  <si>
    <t>VCB</t>
  </si>
  <si>
    <t>HCM</t>
  </si>
  <si>
    <t>DRC</t>
  </si>
  <si>
    <t>HSG</t>
  </si>
  <si>
    <t>PHR</t>
  </si>
  <si>
    <t>VSC</t>
  </si>
  <si>
    <t>NLG</t>
  </si>
  <si>
    <t>HPG</t>
  </si>
  <si>
    <t>MBB</t>
  </si>
  <si>
    <t>NT2</t>
  </si>
  <si>
    <t>CTD</t>
  </si>
  <si>
    <t>DXG</t>
  </si>
  <si>
    <t>VPB</t>
  </si>
  <si>
    <t>BID</t>
  </si>
  <si>
    <t>EIB</t>
  </si>
  <si>
    <t>STB</t>
  </si>
  <si>
    <t>PPC</t>
  </si>
  <si>
    <t>PLX</t>
  </si>
  <si>
    <t>PVT</t>
  </si>
  <si>
    <t>TCH</t>
  </si>
  <si>
    <t>VHC</t>
  </si>
  <si>
    <t>NVL</t>
  </si>
  <si>
    <t>VND</t>
  </si>
  <si>
    <t>HDB</t>
  </si>
  <si>
    <t>REE</t>
  </si>
  <si>
    <t>ACB</t>
  </si>
  <si>
    <t>PNJ</t>
  </si>
  <si>
    <t>Tổng
TOTAL</t>
  </si>
  <si>
    <t xml:space="preserve">II </t>
  </si>
  <si>
    <t>CỔ PHIẾU CHƯA NIÊM YẾT
UNLISTED EQUITY</t>
  </si>
  <si>
    <t>TỔNG
TOTAL</t>
  </si>
  <si>
    <t>TỔNG CÁC LOẠI CỔ PHIẾU
TOTAL</t>
  </si>
  <si>
    <t>TRÁI PHIẾU
BONDS</t>
  </si>
  <si>
    <t xml:space="preserve">IV </t>
  </si>
  <si>
    <t>CÁC LOẠI CHỨNG KHOÁN KHÁC
OTHER SECURITIES</t>
  </si>
  <si>
    <t>TỔNG CÁC LOẠI CHỨNG KHOÁN
SECURITIES INVESTMENT TOTAL</t>
  </si>
  <si>
    <t xml:space="preserve">V </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</si>
  <si>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</si>
  <si>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</si>
  <si>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</si>
  <si>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</si>
  <si>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Unsettled sales</t>
  </si>
  <si>
    <t>Phải thu khác
Other receivables</t>
  </si>
  <si>
    <t xml:space="preserve">VI </t>
  </si>
  <si>
    <t>TIỀN
CASH</t>
  </si>
  <si>
    <t>TIỀN GỬI NGÂN HÀNG
CASH AT BANKS</t>
  </si>
  <si>
    <t>Chứng chỉ tiền gửi 
Certificate of deposit</t>
  </si>
  <si>
    <t>Công cụ chuyển nhượng…
Registered certificate of deposit</t>
  </si>
  <si>
    <t>VII</t>
  </si>
  <si>
    <t>Tổng giá trị danh mục 
Total value of portfolio</t>
  </si>
  <si>
    <t>Mẫu số B03g - QM. Báo cáo thay đổi giá trị tài sản ròng, giao dịch CCQ
Template B03g - QM. Report on change of Net Asset Value, trading fund certificate</t>
  </si>
  <si>
    <t>Mẫu số B04g - QM. Báo cáo Danh mục đầu tư
Template B04g - QM. Investment Portfolio report</t>
  </si>
  <si>
    <t>4030</t>
  </si>
  <si>
    <t>4030.1</t>
  </si>
  <si>
    <t>4030.2</t>
  </si>
  <si>
    <t>4030.10</t>
  </si>
  <si>
    <t>4030.11</t>
  </si>
  <si>
    <t>4030.12</t>
  </si>
  <si>
    <t>4030.13</t>
  </si>
  <si>
    <t>4030.14</t>
  </si>
  <si>
    <t>4030.15</t>
  </si>
  <si>
    <t>4030.16</t>
  </si>
  <si>
    <t>4030.17</t>
  </si>
  <si>
    <t>4030.18</t>
  </si>
  <si>
    <t>4030.19</t>
  </si>
  <si>
    <t>4030.20</t>
  </si>
  <si>
    <t>4030.21</t>
  </si>
  <si>
    <t>4030.22</t>
  </si>
  <si>
    <t>4030.23</t>
  </si>
  <si>
    <t>4030.24</t>
  </si>
  <si>
    <t>4030.25</t>
  </si>
  <si>
    <t>4030.26</t>
  </si>
  <si>
    <t>4030.27</t>
  </si>
  <si>
    <t>4030.28</t>
  </si>
  <si>
    <t>4030.29</t>
  </si>
  <si>
    <t>4030.30</t>
  </si>
  <si>
    <t>4030.31</t>
  </si>
  <si>
    <t>4030.32</t>
  </si>
  <si>
    <t>4030.33</t>
  </si>
  <si>
    <t>4030.34</t>
  </si>
  <si>
    <t>4030.35</t>
  </si>
  <si>
    <t>4030.36</t>
  </si>
  <si>
    <t>4030.37</t>
  </si>
  <si>
    <t>4030.38</t>
  </si>
  <si>
    <t>4030.39</t>
  </si>
  <si>
    <t>4030.40</t>
  </si>
  <si>
    <t>4030.41</t>
  </si>
  <si>
    <t>4030.42</t>
  </si>
  <si>
    <t>4030.43</t>
  </si>
  <si>
    <t>4030.44</t>
  </si>
  <si>
    <t>4030.45</t>
  </si>
  <si>
    <t>4030.46</t>
  </si>
  <si>
    <t>4030.47</t>
  </si>
  <si>
    <t>4030.48</t>
  </si>
  <si>
    <t>4030.3</t>
  </si>
  <si>
    <t>4030.4</t>
  </si>
  <si>
    <t>4030.5</t>
  </si>
  <si>
    <t>4030.6</t>
  </si>
  <si>
    <t>4030.7</t>
  </si>
  <si>
    <t>4030.8</t>
  </si>
  <si>
    <t>4030.9</t>
  </si>
  <si>
    <t>4030.49</t>
  </si>
  <si>
    <t>Tài sản khác
Other investments</t>
  </si>
  <si>
    <t>Lưu chuyển tiền thuần từ hoạt động đầu tư (1+2+3)
Net Cash flow from Investing activities</t>
  </si>
  <si>
    <t>(- lãi) hoặc (+ lỗ) chênh lệch tỷ giá hối đoái chưa thực hiện
Unreliased Gain or (Loss) from FX valuation</t>
  </si>
  <si>
    <t>3. Điều chỉnh cho các thay đổi vốn lưu động 
Adjustment for changes in working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</si>
</sst>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_(* \(#,##0\);_(* &quot;-&quot;??_);_(@_)"/>
    <numFmt numFmtId="165" formatCode="[$-409]d\-mmm\-yy;@"/>
  </numFmts>
  <fonts count="37">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color indexed="8"/>
      <name val="Tahoma"/>
      <family val="2"/>
    </font>
    <font>
      <i/>
      <sz val="8"/>
      <color indexed="8"/>
      <name val="Tahoma"/>
      <family val="2"/>
    </font>
    <font>
      <b/>
      <sz val="12"/>
      <name val="Tahoma"/>
      <family val="2"/>
    </font>
    <font>
      <i/>
      <sz val="10"/>
      <name val="Tahoma"/>
      <family val="2"/>
    </font>
    <font>
      <b/>
      <sz val="10"/>
      <color indexed="30"/>
      <name val="Tahoma"/>
      <family val="2"/>
    </font>
    <font>
      <b/>
      <sz val="10"/>
      <color rgb="FF0070C0"/>
      <name val="Tahoma"/>
      <family val="2"/>
    </font>
    <font>
      <sz val="10"/>
      <name val="Tahoma"/>
      <family val="2"/>
    </font>
    <font>
      <sz val="10"/>
      <color indexed="8"/>
      <name val="Tahoma"/>
      <family val="2"/>
    </font>
    <font>
      <sz val="10"/>
      <color theme="1"/>
      <name val="Tahoma"/>
      <family val="2"/>
    </font>
    <font>
      <sz val="10"/>
      <color theme="1" tint="4.9989318521683403E-2"/>
      <name val="Tahoma"/>
      <family val="2"/>
    </font>
    <font>
      <b/>
      <sz val="10"/>
      <name val="Tahoma"/>
      <family val="2"/>
    </font>
    <font>
      <sz val="10"/>
      <color indexed="63"/>
      <name val="Tahoma"/>
      <family val="2"/>
    </font>
    <font>
      <b/>
      <sz val="10"/>
      <color indexed="63"/>
      <name val="Tahoma"/>
      <family val="2"/>
    </font>
    <font>
      <b/>
      <sz val="10"/>
      <color theme="1"/>
      <name val="Tahoma"/>
      <family val="2"/>
    </font>
    <font>
      <i/>
      <sz val="10"/>
      <color theme="1"/>
      <name val="Tahoma"/>
      <family val="2"/>
    </font>
    <font>
      <sz val="12"/>
      <name val=".VnTime"/>
      <family val="2"/>
    </font>
    <font>
      <b/>
      <i/>
      <sz val="10"/>
      <name val="Tahoma"/>
      <family val="2"/>
    </font>
    <font>
      <b/>
      <sz val="11"/>
      <color indexed="8"/>
      <name val="Tahoma"/>
      <family val="2"/>
    </font>
    <font>
      <b/>
      <sz val="11"/>
      <name val="Tahoma"/>
      <family val="2"/>
    </font>
    <font>
      <i/>
      <sz val="11"/>
      <name val="Tahoma"/>
      <family val="2"/>
    </font>
    <font>
      <sz val="11"/>
      <name val="Tahoma"/>
      <family val="2"/>
    </font>
    <font>
      <sz val="11"/>
      <name val="Arial"/>
      <family val="2"/>
    </font>
    <font>
      <sz val="11"/>
      <color indexed="8"/>
      <name val="Tahoma"/>
      <family val="2"/>
    </font>
    <font>
      <b/>
      <sz val="11"/>
      <color theme="1"/>
      <name val="Tahoma"/>
      <family val="2"/>
    </font>
    <font>
      <b/>
      <i/>
      <u/>
      <sz val="10"/>
      <name val="Tahoma"/>
      <family val="2"/>
    </font>
    <font>
      <b/>
      <sz val="8"/>
      <color theme="1" tint="4.9989318521683403E-2"/>
      <name val="Tahoma"/>
      <family val="2"/>
    </font>
    <font>
      <sz val="8"/>
      <color theme="1"/>
      <name val="Tahoma"/>
      <family val="2"/>
    </font>
    <font>
      <sz val="11"/>
      <name val="Calibri"/>
      <family val="2"/>
      <scheme val="minor"/>
    </font>
    <font>
      <b/>
      <strike/>
      <sz val="12"/>
      <name val="Tahoma"/>
      <family val="2"/>
    </font>
    <font>
      <sz val="8"/>
      <name val="Tahoma"/>
      <family val="2"/>
    </font>
    <font>
      <b/>
      <sz val="8"/>
      <name val="Tahoma"/>
      <family val="2"/>
    </font>
    <font>
      <sz val="11"/>
      <color theme="1"/>
      <name val="Calibri"/>
      <family val="2"/>
      <charset val="134"/>
      <scheme val="minor"/>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7">
    <xf numFmtId="0" fontId="0" fillId="0" borderId="0"/>
    <xf numFmtId="43" fontId="4" fillId="0" borderId="0" quotePrefix="1" applyFont="0" applyFill="0" applyBorder="0" applyAlignment="0">
      <protection locked="0"/>
    </xf>
    <xf numFmtId="9" fontId="4" fillId="0" borderId="0" quotePrefix="1" applyFont="0" applyFill="0" applyBorder="0" applyAlignment="0">
      <protection locked="0"/>
    </xf>
    <xf numFmtId="0" fontId="4" fillId="0" borderId="0"/>
    <xf numFmtId="0" fontId="4" fillId="0" borderId="0"/>
    <xf numFmtId="43" fontId="3" fillId="0" borderId="0" applyFont="0" applyFill="0" applyBorder="0" applyAlignment="0" applyProtection="0"/>
    <xf numFmtId="0" fontId="20" fillId="0" borderId="0"/>
    <xf numFmtId="0" fontId="2" fillId="0" borderId="0"/>
    <xf numFmtId="43" fontId="2" fillId="0" borderId="0" applyFont="0" applyFill="0" applyBorder="0" applyAlignment="0" applyProtection="0"/>
    <xf numFmtId="0" fontId="4" fillId="0" borderId="0"/>
    <xf numFmtId="43" fontId="2" fillId="0" borderId="0" applyFont="0" applyFill="0" applyBorder="0" applyAlignment="0" applyProtection="0"/>
    <xf numFmtId="43" fontId="4" fillId="0" borderId="0" applyFont="0" applyFill="0" applyBorder="0" applyAlignment="0" applyProtection="0"/>
    <xf numFmtId="9"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36" fillId="0" borderId="0">
      <alignment vertical="center"/>
    </xf>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4" fillId="0" borderId="0" quotePrefix="1" applyFont="0" applyFill="0" applyBorder="0" applyAlignment="0">
      <protection locked="0"/>
    </xf>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9" fontId="4" fillId="0" borderId="0" quotePrefix="1" applyFont="0" applyFill="0" applyBorder="0" applyAlignment="0">
      <protection locked="0"/>
    </xf>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73">
    <xf numFmtId="0" fontId="0" fillId="0" borderId="0" xfId="0"/>
    <xf numFmtId="0" fontId="8" fillId="2" borderId="0" xfId="0" applyFont="1" applyFill="1" applyAlignment="1">
      <alignment horizontal="center" vertical="center"/>
    </xf>
    <xf numFmtId="0" fontId="0" fillId="2" borderId="0" xfId="0" applyFill="1"/>
    <xf numFmtId="0" fontId="9" fillId="2" borderId="0" xfId="0" applyFont="1" applyFill="1" applyAlignment="1">
      <alignment horizontal="left" vertical="top" wrapText="1"/>
    </xf>
    <xf numFmtId="0" fontId="10" fillId="2" borderId="0" xfId="0" applyFont="1" applyFill="1" applyAlignment="1">
      <alignment horizontal="left" vertical="center" wrapText="1"/>
    </xf>
    <xf numFmtId="0" fontId="11" fillId="2" borderId="0" xfId="0" applyFont="1" applyFill="1" applyAlignment="1">
      <alignment horizontal="left" vertical="top" wrapText="1"/>
    </xf>
    <xf numFmtId="0" fontId="12" fillId="2" borderId="0" xfId="0" applyFont="1" applyFill="1" applyAlignment="1">
      <alignment horizontal="left" vertical="center" wrapText="1"/>
    </xf>
    <xf numFmtId="0" fontId="9" fillId="2" borderId="0" xfId="0" applyFont="1" applyFill="1" applyAlignment="1">
      <alignment vertical="top" wrapText="1"/>
    </xf>
    <xf numFmtId="0" fontId="13" fillId="2" borderId="0" xfId="0" applyFont="1" applyFill="1" applyAlignment="1">
      <alignment vertical="top" wrapText="1"/>
    </xf>
    <xf numFmtId="0" fontId="12" fillId="2" borderId="0" xfId="0" applyFont="1" applyFill="1" applyAlignment="1">
      <alignment vertical="top" wrapText="1"/>
    </xf>
    <xf numFmtId="0" fontId="14" fillId="2" borderId="0" xfId="0" applyFont="1" applyFill="1" applyAlignment="1">
      <alignment horizontal="left" vertical="center"/>
    </xf>
    <xf numFmtId="0" fontId="10" fillId="2" borderId="0" xfId="0" applyFont="1" applyFill="1" applyAlignment="1">
      <alignment vertical="top" wrapText="1"/>
    </xf>
    <xf numFmtId="0" fontId="11" fillId="2" borderId="0" xfId="0" applyFont="1" applyFill="1" applyAlignment="1">
      <alignment vertical="top"/>
    </xf>
    <xf numFmtId="15" fontId="11" fillId="2" borderId="0" xfId="0" applyNumberFormat="1" applyFont="1" applyFill="1" applyAlignment="1">
      <alignment horizontal="left"/>
    </xf>
    <xf numFmtId="0" fontId="11" fillId="2" borderId="0" xfId="0" applyFont="1" applyFill="1"/>
    <xf numFmtId="49" fontId="15" fillId="4" borderId="5" xfId="0" applyNumberFormat="1" applyFont="1" applyFill="1" applyBorder="1" applyAlignment="1" applyProtection="1">
      <alignment horizontal="center" vertical="center" wrapText="1"/>
    </xf>
    <xf numFmtId="0" fontId="15" fillId="5" borderId="5" xfId="3" applyNumberFormat="1" applyFont="1" applyFill="1" applyBorder="1" applyAlignment="1" applyProtection="1">
      <alignment horizontal="left" wrapText="1"/>
    </xf>
    <xf numFmtId="0" fontId="11" fillId="5" borderId="5" xfId="3" applyNumberFormat="1" applyFont="1" applyFill="1" applyBorder="1" applyAlignment="1" applyProtection="1">
      <alignment horizontal="center" vertical="center" wrapText="1"/>
    </xf>
    <xf numFmtId="0" fontId="11" fillId="2" borderId="5" xfId="3" applyNumberFormat="1" applyFont="1" applyFill="1" applyBorder="1" applyAlignment="1" applyProtection="1">
      <alignment horizontal="left" wrapText="1"/>
    </xf>
    <xf numFmtId="0" fontId="16" fillId="2" borderId="5" xfId="3" applyNumberFormat="1" applyFont="1" applyFill="1" applyBorder="1" applyAlignment="1" applyProtection="1">
      <alignment horizontal="center" vertical="center" wrapText="1"/>
    </xf>
    <xf numFmtId="0" fontId="11" fillId="0" borderId="5" xfId="3" applyNumberFormat="1" applyFont="1" applyFill="1" applyBorder="1" applyAlignment="1" applyProtection="1">
      <alignment horizontal="left" wrapText="1"/>
    </xf>
    <xf numFmtId="0" fontId="16" fillId="0" borderId="5" xfId="3" applyNumberFormat="1" applyFont="1" applyFill="1" applyBorder="1" applyAlignment="1" applyProtection="1">
      <alignment horizontal="center" vertical="center" wrapText="1"/>
    </xf>
    <xf numFmtId="0" fontId="11" fillId="2" borderId="5" xfId="3" applyNumberFormat="1" applyFont="1" applyFill="1" applyBorder="1" applyAlignment="1" applyProtection="1">
      <alignment horizontal="center" vertical="center" wrapText="1"/>
    </xf>
    <xf numFmtId="0" fontId="11" fillId="0" borderId="5" xfId="3" applyNumberFormat="1" applyFont="1" applyFill="1" applyBorder="1" applyAlignment="1" applyProtection="1">
      <alignment horizontal="center" vertical="center" wrapText="1"/>
    </xf>
    <xf numFmtId="0" fontId="11" fillId="2" borderId="5" xfId="3" applyNumberFormat="1" applyFont="1" applyFill="1" applyBorder="1" applyAlignment="1" applyProtection="1">
      <alignment horizontal="center" wrapText="1"/>
    </xf>
    <xf numFmtId="0" fontId="16" fillId="0" borderId="5" xfId="3" quotePrefix="1" applyNumberFormat="1" applyFont="1" applyFill="1" applyBorder="1" applyAlignment="1" applyProtection="1">
      <alignment horizontal="center" vertical="center" wrapText="1"/>
    </xf>
    <xf numFmtId="0" fontId="15" fillId="5" borderId="5" xfId="3" applyNumberFormat="1" applyFont="1" applyFill="1" applyBorder="1" applyAlignment="1" applyProtection="1">
      <alignment horizontal="center" vertical="center" wrapText="1"/>
    </xf>
    <xf numFmtId="49" fontId="17" fillId="2" borderId="5" xfId="0" applyNumberFormat="1" applyFont="1" applyFill="1" applyBorder="1" applyAlignment="1" applyProtection="1">
      <alignment horizontal="center" vertical="center" wrapText="1"/>
    </xf>
    <xf numFmtId="164" fontId="11" fillId="2" borderId="0" xfId="0" applyNumberFormat="1" applyFont="1" applyFill="1"/>
    <xf numFmtId="0" fontId="18" fillId="2" borderId="0" xfId="0" applyFont="1" applyFill="1"/>
    <xf numFmtId="0" fontId="13" fillId="2" borderId="0" xfId="0" applyFont="1" applyFill="1"/>
    <xf numFmtId="164" fontId="13" fillId="2" borderId="0" xfId="1" applyNumberFormat="1" applyFont="1" applyFill="1" applyProtection="1">
      <protection locked="0"/>
    </xf>
    <xf numFmtId="164" fontId="18" fillId="2" borderId="0" xfId="1" applyNumberFormat="1" applyFont="1" applyFill="1" applyProtection="1">
      <protection locked="0"/>
    </xf>
    <xf numFmtId="10" fontId="13" fillId="2" borderId="0" xfId="2" applyNumberFormat="1" applyFont="1" applyFill="1" applyAlignment="1" applyProtection="1">
      <alignment horizontal="right"/>
    </xf>
    <xf numFmtId="0" fontId="19" fillId="2" borderId="0" xfId="0" applyFont="1" applyFill="1"/>
    <xf numFmtId="164" fontId="19" fillId="2" borderId="0" xfId="1" applyNumberFormat="1" applyFont="1" applyFill="1" applyProtection="1">
      <protection locked="0"/>
    </xf>
    <xf numFmtId="0" fontId="12" fillId="2" borderId="0" xfId="0" applyFont="1" applyFill="1" applyAlignment="1">
      <alignment horizontal="center" vertical="center"/>
    </xf>
    <xf numFmtId="0" fontId="12" fillId="2" borderId="0" xfId="0" applyFont="1" applyFill="1" applyAlignment="1">
      <alignment vertical="center"/>
    </xf>
    <xf numFmtId="164" fontId="12" fillId="2" borderId="0" xfId="5" applyNumberFormat="1" applyFont="1" applyFill="1" applyAlignment="1">
      <alignment vertical="center"/>
    </xf>
    <xf numFmtId="0" fontId="0" fillId="2" borderId="0" xfId="0" applyFill="1" applyAlignment="1">
      <alignment horizontal="center"/>
    </xf>
    <xf numFmtId="0" fontId="12" fillId="2" borderId="0" xfId="0" applyFont="1" applyFill="1" applyBorder="1" applyAlignment="1">
      <alignment horizontal="center" vertical="center"/>
    </xf>
    <xf numFmtId="0" fontId="12" fillId="2" borderId="0" xfId="0" applyFont="1" applyFill="1" applyBorder="1" applyAlignment="1">
      <alignment vertical="center"/>
    </xf>
    <xf numFmtId="164" fontId="12" fillId="2" borderId="0" xfId="5" applyNumberFormat="1" applyFont="1" applyFill="1" applyBorder="1" applyAlignment="1">
      <alignment vertical="center" wrapText="1"/>
    </xf>
    <xf numFmtId="0" fontId="0" fillId="2" borderId="0" xfId="0" applyFill="1" applyBorder="1" applyAlignment="1">
      <alignment horizontal="center"/>
    </xf>
    <xf numFmtId="0" fontId="0" fillId="2" borderId="0" xfId="0" applyFill="1" applyBorder="1"/>
    <xf numFmtId="0" fontId="15" fillId="2" borderId="0" xfId="6" applyNumberFormat="1" applyFont="1" applyFill="1" applyBorder="1" applyAlignment="1">
      <alignment horizontal="center" vertical="center"/>
    </xf>
    <xf numFmtId="164" fontId="12" fillId="2" borderId="0" xfId="5" applyNumberFormat="1" applyFont="1" applyFill="1" applyBorder="1" applyAlignment="1">
      <alignment vertical="center"/>
    </xf>
    <xf numFmtId="164" fontId="18" fillId="2" borderId="0" xfId="1" applyNumberFormat="1" applyFont="1" applyFill="1" applyBorder="1" applyAlignment="1" applyProtection="1">
      <alignment horizontal="center"/>
      <protection locked="0"/>
    </xf>
    <xf numFmtId="0" fontId="15" fillId="2" borderId="0" xfId="6" applyNumberFormat="1" applyFont="1" applyFill="1" applyBorder="1" applyAlignment="1">
      <alignment vertical="center"/>
    </xf>
    <xf numFmtId="0" fontId="15" fillId="2" borderId="0" xfId="6" applyNumberFormat="1" applyFont="1" applyFill="1" applyAlignment="1">
      <alignment vertical="center"/>
    </xf>
    <xf numFmtId="0" fontId="11" fillId="2" borderId="0" xfId="0" applyFont="1" applyFill="1" applyAlignment="1">
      <alignment vertical="top" wrapText="1"/>
    </xf>
    <xf numFmtId="164" fontId="15" fillId="4" borderId="5" xfId="1" applyNumberFormat="1" applyFont="1" applyFill="1" applyBorder="1" applyAlignment="1" applyProtection="1">
      <alignment horizontal="center" vertical="center" wrapText="1"/>
      <protection locked="0"/>
    </xf>
    <xf numFmtId="164" fontId="15" fillId="5" borderId="5" xfId="1" applyNumberFormat="1" applyFont="1" applyFill="1" applyBorder="1" applyAlignment="1" applyProtection="1">
      <alignment horizontal="left" wrapText="1"/>
      <protection locked="0"/>
    </xf>
    <xf numFmtId="0" fontId="11" fillId="0" borderId="5" xfId="3" applyNumberFormat="1" applyFont="1" applyFill="1" applyBorder="1" applyAlignment="1" applyProtection="1">
      <alignment horizontal="center" wrapText="1"/>
    </xf>
    <xf numFmtId="164" fontId="11" fillId="0" borderId="5" xfId="1" applyNumberFormat="1" applyFont="1" applyFill="1" applyBorder="1" applyAlignment="1" applyProtection="1">
      <alignment horizontal="left"/>
      <protection locked="0"/>
    </xf>
    <xf numFmtId="164" fontId="11" fillId="0" borderId="5" xfId="1" applyNumberFormat="1" applyFont="1" applyFill="1" applyBorder="1" applyAlignment="1" applyProtection="1">
      <alignment wrapText="1"/>
      <protection locked="0"/>
    </xf>
    <xf numFmtId="0" fontId="16" fillId="0" borderId="5" xfId="3" applyNumberFormat="1" applyFont="1" applyFill="1" applyBorder="1" applyAlignment="1" applyProtection="1">
      <alignment horizontal="center" wrapText="1"/>
    </xf>
    <xf numFmtId="41" fontId="11" fillId="0" borderId="5" xfId="1" applyNumberFormat="1" applyFont="1" applyFill="1" applyBorder="1" applyAlignment="1" applyProtection="1"/>
    <xf numFmtId="41" fontId="11" fillId="0" borderId="5" xfId="1" applyNumberFormat="1" applyFont="1" applyBorder="1" applyAlignment="1" applyProtection="1"/>
    <xf numFmtId="0" fontId="11" fillId="5" borderId="5" xfId="3" applyNumberFormat="1" applyFont="1" applyFill="1" applyBorder="1" applyAlignment="1" applyProtection="1">
      <alignment horizontal="center" wrapText="1"/>
    </xf>
    <xf numFmtId="41" fontId="15" fillId="5" borderId="5" xfId="3" applyNumberFormat="1" applyFont="1" applyFill="1" applyBorder="1" applyAlignment="1" applyProtection="1">
      <alignment wrapText="1"/>
    </xf>
    <xf numFmtId="41" fontId="11" fillId="5" borderId="5" xfId="3" applyNumberFormat="1" applyFont="1" applyFill="1" applyBorder="1" applyAlignment="1" applyProtection="1">
      <alignment wrapText="1"/>
    </xf>
    <xf numFmtId="43" fontId="15" fillId="5" borderId="5" xfId="1" applyNumberFormat="1" applyFont="1" applyFill="1" applyBorder="1" applyAlignment="1" applyProtection="1">
      <alignment horizontal="right" wrapText="1"/>
      <protection locked="0"/>
    </xf>
    <xf numFmtId="43" fontId="11" fillId="0" borderId="5" xfId="1" applyFont="1" applyFill="1" applyBorder="1" applyAlignment="1" applyProtection="1"/>
    <xf numFmtId="49" fontId="17" fillId="6" borderId="5" xfId="0" applyNumberFormat="1" applyFont="1" applyFill="1" applyBorder="1" applyAlignment="1" applyProtection="1">
      <alignment horizontal="left" wrapText="1"/>
    </xf>
    <xf numFmtId="49" fontId="17" fillId="6" borderId="5" xfId="0" applyNumberFormat="1" applyFont="1" applyFill="1" applyBorder="1" applyAlignment="1" applyProtection="1">
      <alignment horizontal="center" wrapText="1"/>
    </xf>
    <xf numFmtId="49" fontId="17" fillId="6" borderId="5" xfId="0" applyNumberFormat="1" applyFont="1" applyFill="1" applyBorder="1" applyAlignment="1" applyProtection="1">
      <alignment horizontal="center" vertical="center" wrapText="1"/>
    </xf>
    <xf numFmtId="49" fontId="17" fillId="6" borderId="5" xfId="0" applyNumberFormat="1" applyFont="1" applyFill="1" applyBorder="1" applyAlignment="1" applyProtection="1">
      <alignment wrapText="1"/>
    </xf>
    <xf numFmtId="0" fontId="11" fillId="0" borderId="0" xfId="0" applyFont="1" applyAlignment="1">
      <alignment horizontal="left"/>
    </xf>
    <xf numFmtId="0" fontId="11" fillId="0" borderId="0" xfId="0" applyFont="1" applyAlignment="1">
      <alignment horizontal="center" vertical="center"/>
    </xf>
    <xf numFmtId="0" fontId="11" fillId="0" borderId="0" xfId="0" applyFont="1" applyAlignment="1">
      <alignment horizontal="right"/>
    </xf>
    <xf numFmtId="0" fontId="15" fillId="2" borderId="0" xfId="6" applyNumberFormat="1" applyFont="1" applyFill="1" applyAlignment="1">
      <alignment horizontal="center" vertical="center"/>
    </xf>
    <xf numFmtId="0" fontId="9" fillId="2" borderId="0" xfId="0" applyFont="1" applyFill="1" applyAlignment="1">
      <alignment vertical="center" wrapText="1"/>
    </xf>
    <xf numFmtId="0" fontId="11" fillId="2" borderId="0" xfId="0" applyFont="1" applyFill="1" applyAlignment="1">
      <alignment vertical="center" wrapText="1"/>
    </xf>
    <xf numFmtId="0" fontId="13" fillId="2" borderId="0" xfId="0" applyFont="1" applyFill="1" applyAlignment="1">
      <alignment vertical="center" wrapText="1"/>
    </xf>
    <xf numFmtId="0" fontId="12" fillId="2" borderId="0" xfId="0" applyFont="1" applyFill="1" applyAlignment="1">
      <alignment vertical="center" wrapText="1"/>
    </xf>
    <xf numFmtId="0" fontId="10" fillId="2" borderId="0" xfId="0" applyFont="1" applyFill="1" applyAlignment="1">
      <alignment vertical="center" wrapText="1"/>
    </xf>
    <xf numFmtId="0" fontId="11" fillId="2" borderId="0" xfId="0" applyFont="1" applyFill="1" applyAlignment="1">
      <alignment vertical="center"/>
    </xf>
    <xf numFmtId="0" fontId="0" fillId="0" borderId="0" xfId="0" applyAlignment="1">
      <alignment vertical="center"/>
    </xf>
    <xf numFmtId="164" fontId="0" fillId="0" borderId="0" xfId="1" applyNumberFormat="1" applyFont="1" applyAlignment="1">
      <alignment vertical="center"/>
      <protection locked="0"/>
    </xf>
    <xf numFmtId="10" fontId="0" fillId="0" borderId="0" xfId="2" applyNumberFormat="1" applyFont="1" applyAlignment="1">
      <alignment vertical="center"/>
      <protection locked="0"/>
    </xf>
    <xf numFmtId="0" fontId="15" fillId="3" borderId="5" xfId="3" applyNumberFormat="1" applyFont="1" applyFill="1" applyBorder="1" applyAlignment="1" applyProtection="1">
      <alignment vertical="center" wrapText="1"/>
    </xf>
    <xf numFmtId="0" fontId="11" fillId="3" borderId="5" xfId="3" applyNumberFormat="1" applyFont="1" applyFill="1" applyBorder="1" applyAlignment="1" applyProtection="1">
      <alignment horizontal="center" vertical="center" wrapText="1"/>
    </xf>
    <xf numFmtId="164" fontId="11" fillId="3" borderId="5" xfId="3" applyNumberFormat="1" applyFont="1" applyFill="1" applyBorder="1" applyAlignment="1" applyProtection="1">
      <alignment horizontal="left" vertical="center" wrapText="1"/>
    </xf>
    <xf numFmtId="0" fontId="11" fillId="0" borderId="5" xfId="3" applyNumberFormat="1" applyFont="1" applyFill="1" applyBorder="1" applyAlignment="1" applyProtection="1">
      <alignment vertical="center" wrapText="1"/>
    </xf>
    <xf numFmtId="49" fontId="11" fillId="0" borderId="5" xfId="3" applyNumberFormat="1" applyFont="1" applyFill="1" applyBorder="1" applyAlignment="1" applyProtection="1">
      <alignment horizontal="center" vertical="center" wrapText="1"/>
    </xf>
    <xf numFmtId="164" fontId="11" fillId="0" borderId="5" xfId="1" applyNumberFormat="1" applyFont="1" applyBorder="1" applyAlignment="1">
      <alignment horizontal="right" vertical="center"/>
      <protection locked="0"/>
    </xf>
    <xf numFmtId="164" fontId="11" fillId="0" borderId="5" xfId="1" applyNumberFormat="1" applyFont="1" applyFill="1" applyBorder="1" applyAlignment="1">
      <alignment horizontal="right" vertical="center"/>
      <protection locked="0"/>
    </xf>
    <xf numFmtId="0" fontId="11" fillId="2" borderId="5" xfId="3" applyNumberFormat="1" applyFont="1" applyFill="1" applyBorder="1" applyAlignment="1" applyProtection="1">
      <alignment vertical="center" wrapText="1"/>
    </xf>
    <xf numFmtId="0" fontId="21" fillId="7" borderId="5" xfId="3" applyNumberFormat="1" applyFont="1" applyFill="1" applyBorder="1" applyAlignment="1" applyProtection="1">
      <alignment vertical="center" wrapText="1"/>
    </xf>
    <xf numFmtId="49" fontId="21" fillId="7" borderId="5" xfId="3" applyNumberFormat="1" applyFont="1" applyFill="1" applyBorder="1" applyAlignment="1" applyProtection="1">
      <alignment horizontal="center" vertical="center" wrapText="1"/>
    </xf>
    <xf numFmtId="0" fontId="21" fillId="7" borderId="5" xfId="3" applyNumberFormat="1" applyFont="1" applyFill="1" applyBorder="1" applyAlignment="1" applyProtection="1">
      <alignment horizontal="center" vertical="center" wrapText="1"/>
    </xf>
    <xf numFmtId="164" fontId="21" fillId="7" borderId="5" xfId="1" applyNumberFormat="1" applyFont="1" applyFill="1" applyBorder="1" applyAlignment="1">
      <alignment horizontal="right" vertical="center"/>
      <protection locked="0"/>
    </xf>
    <xf numFmtId="49" fontId="11" fillId="3" borderId="5" xfId="3" applyNumberFormat="1" applyFont="1" applyFill="1" applyBorder="1" applyAlignment="1" applyProtection="1">
      <alignment horizontal="center" vertical="center" wrapText="1"/>
    </xf>
    <xf numFmtId="164" fontId="11" fillId="3" borderId="5" xfId="1" applyNumberFormat="1" applyFont="1" applyFill="1" applyBorder="1" applyAlignment="1">
      <alignment horizontal="right" vertical="center"/>
      <protection locked="0"/>
    </xf>
    <xf numFmtId="164" fontId="15" fillId="3" borderId="5" xfId="1" applyNumberFormat="1" applyFont="1" applyFill="1" applyBorder="1" applyAlignment="1">
      <alignment horizontal="right" vertical="center"/>
      <protection locked="0"/>
    </xf>
    <xf numFmtId="0" fontId="11" fillId="0" borderId="5" xfId="3" quotePrefix="1" applyNumberFormat="1" applyFont="1" applyFill="1" applyBorder="1" applyAlignment="1" applyProtection="1">
      <alignment vertical="center" wrapText="1"/>
    </xf>
    <xf numFmtId="164" fontId="15" fillId="3" borderId="5" xfId="1" applyNumberFormat="1" applyFont="1" applyFill="1" applyBorder="1" applyAlignment="1">
      <alignment horizontal="right" vertical="center" wrapText="1"/>
      <protection locked="0"/>
    </xf>
    <xf numFmtId="0" fontId="15" fillId="0" borderId="5" xfId="3" applyNumberFormat="1" applyFont="1" applyFill="1" applyBorder="1" applyAlignment="1" applyProtection="1">
      <alignment vertical="center" wrapText="1"/>
    </xf>
    <xf numFmtId="164" fontId="11" fillId="0" borderId="5" xfId="1" applyNumberFormat="1" applyFont="1" applyFill="1" applyBorder="1" applyAlignment="1">
      <alignment horizontal="right" vertical="center" wrapText="1"/>
      <protection locked="0"/>
    </xf>
    <xf numFmtId="49" fontId="17" fillId="6" borderId="5" xfId="0" applyNumberFormat="1" applyFont="1" applyFill="1" applyBorder="1" applyAlignment="1" applyProtection="1">
      <alignment vertical="center" wrapText="1"/>
    </xf>
    <xf numFmtId="164" fontId="17" fillId="6" borderId="5" xfId="1" applyNumberFormat="1" applyFont="1" applyFill="1" applyBorder="1" applyAlignment="1">
      <alignment horizontal="center" vertical="center" wrapText="1"/>
      <protection locked="0"/>
    </xf>
    <xf numFmtId="0" fontId="11" fillId="0" borderId="0" xfId="0" applyFont="1" applyAlignment="1">
      <alignment vertical="center"/>
    </xf>
    <xf numFmtId="164" fontId="11" fillId="0" borderId="0" xfId="1" applyNumberFormat="1" applyFont="1" applyAlignment="1">
      <alignment vertical="center"/>
      <protection locked="0"/>
    </xf>
    <xf numFmtId="0" fontId="22" fillId="2" borderId="0" xfId="0" applyFont="1" applyFill="1" applyAlignment="1">
      <alignment horizontal="center" vertical="center" wrapText="1"/>
    </xf>
    <xf numFmtId="0" fontId="24" fillId="2" borderId="0" xfId="6" applyNumberFormat="1" applyFont="1" applyFill="1" applyAlignment="1">
      <alignment horizontal="center" vertical="center"/>
    </xf>
    <xf numFmtId="0" fontId="25" fillId="2" borderId="0" xfId="0" applyFont="1" applyFill="1" applyAlignment="1">
      <alignment vertical="center"/>
    </xf>
    <xf numFmtId="0" fontId="26" fillId="2" borderId="0" xfId="0" applyFont="1" applyFill="1" applyAlignment="1">
      <alignment vertical="center"/>
    </xf>
    <xf numFmtId="0" fontId="25" fillId="2" borderId="0" xfId="0" applyFont="1" applyFill="1" applyAlignment="1">
      <alignment horizontal="center" vertical="center"/>
    </xf>
    <xf numFmtId="0" fontId="27" fillId="2" borderId="0" xfId="0" applyFont="1" applyFill="1" applyAlignment="1">
      <alignment horizontal="center" vertical="center"/>
    </xf>
    <xf numFmtId="0" fontId="26" fillId="2" borderId="0" xfId="0" applyFont="1" applyFill="1" applyAlignment="1">
      <alignment horizontal="center" vertical="center"/>
    </xf>
    <xf numFmtId="0" fontId="26" fillId="2" borderId="0" xfId="0" applyFont="1" applyFill="1" applyBorder="1" applyAlignment="1">
      <alignment horizontal="center" vertical="center"/>
    </xf>
    <xf numFmtId="0" fontId="23" fillId="2" borderId="0" xfId="6" applyFont="1" applyFill="1" applyBorder="1" applyAlignment="1">
      <alignment horizontal="center" vertical="center"/>
    </xf>
    <xf numFmtId="164" fontId="28" fillId="2" borderId="0" xfId="1" applyNumberFormat="1" applyFont="1" applyFill="1" applyBorder="1" applyAlignment="1" applyProtection="1">
      <alignment horizontal="center" vertical="center"/>
      <protection locked="0"/>
    </xf>
    <xf numFmtId="0" fontId="23" fillId="2" borderId="0" xfId="6" applyFont="1" applyFill="1" applyAlignment="1">
      <alignment horizontal="center" vertical="center"/>
    </xf>
    <xf numFmtId="0" fontId="11" fillId="0" borderId="0" xfId="0" applyFont="1" applyFill="1"/>
    <xf numFmtId="0" fontId="0" fillId="0" borderId="0" xfId="0" applyFill="1"/>
    <xf numFmtId="0" fontId="0" fillId="2" borderId="0" xfId="0" applyFill="1" applyAlignment="1">
      <alignment vertical="center" wrapText="1"/>
    </xf>
    <xf numFmtId="0" fontId="0" fillId="2" borderId="0" xfId="0" applyFill="1" applyAlignment="1">
      <alignment horizontal="center" vertical="center" wrapText="1"/>
    </xf>
    <xf numFmtId="164" fontId="12" fillId="2" borderId="0" xfId="5" applyNumberFormat="1" applyFont="1" applyFill="1" applyAlignment="1">
      <alignment horizontal="center" vertical="center" wrapText="1"/>
    </xf>
    <xf numFmtId="0" fontId="13" fillId="2" borderId="0" xfId="0" applyFont="1" applyFill="1" applyBorder="1" applyAlignment="1">
      <alignment horizontal="center" vertical="center" wrapText="1"/>
    </xf>
    <xf numFmtId="0" fontId="8" fillId="2" borderId="0" xfId="0" applyFont="1" applyFill="1" applyAlignment="1">
      <alignment horizontal="center" vertical="center"/>
    </xf>
    <xf numFmtId="0" fontId="0" fillId="2" borderId="0" xfId="0" applyFill="1" applyAlignment="1">
      <alignment vertical="center"/>
    </xf>
    <xf numFmtId="164" fontId="11" fillId="2" borderId="0" xfId="1" applyNumberFormat="1" applyFont="1" applyFill="1" applyAlignment="1">
      <alignment vertical="center"/>
      <protection locked="0"/>
    </xf>
    <xf numFmtId="10" fontId="11" fillId="2" borderId="0" xfId="2" applyNumberFormat="1" applyFont="1" applyFill="1" applyAlignment="1">
      <alignment vertical="center"/>
      <protection locked="0"/>
    </xf>
    <xf numFmtId="0" fontId="29" fillId="2" borderId="0" xfId="0" applyFont="1" applyFill="1" applyAlignment="1">
      <alignment vertical="center"/>
    </xf>
    <xf numFmtId="164" fontId="0" fillId="2" borderId="0" xfId="1" applyNumberFormat="1" applyFont="1" applyFill="1" applyAlignment="1">
      <alignment vertical="center"/>
      <protection locked="0"/>
    </xf>
    <xf numFmtId="10" fontId="0" fillId="2" borderId="0" xfId="2" applyNumberFormat="1" applyFont="1" applyFill="1" applyAlignment="1">
      <alignment vertical="center"/>
      <protection locked="0"/>
    </xf>
    <xf numFmtId="164" fontId="15" fillId="3" borderId="5" xfId="1" applyNumberFormat="1" applyFont="1" applyFill="1" applyBorder="1" applyAlignment="1">
      <alignment horizontal="center" vertical="center"/>
      <protection locked="0"/>
    </xf>
    <xf numFmtId="164" fontId="0" fillId="0" borderId="0" xfId="1" applyNumberFormat="1" applyFont="1" applyAlignment="1">
      <alignment horizontal="center" vertical="center"/>
      <protection locked="0"/>
    </xf>
    <xf numFmtId="164" fontId="11" fillId="3" borderId="5" xfId="3" applyNumberFormat="1" applyFont="1" applyFill="1" applyBorder="1" applyAlignment="1" applyProtection="1">
      <alignment horizontal="center" vertical="center" wrapText="1"/>
    </xf>
    <xf numFmtId="164" fontId="11" fillId="0" borderId="5" xfId="1" applyNumberFormat="1" applyFont="1" applyBorder="1" applyAlignment="1">
      <alignment horizontal="center" vertical="center"/>
      <protection locked="0"/>
    </xf>
    <xf numFmtId="164" fontId="11" fillId="0" borderId="5" xfId="1" applyNumberFormat="1" applyFont="1" applyFill="1" applyBorder="1" applyAlignment="1">
      <alignment horizontal="center" vertical="center"/>
      <protection locked="0"/>
    </xf>
    <xf numFmtId="164" fontId="21" fillId="7" borderId="5" xfId="1" applyNumberFormat="1" applyFont="1" applyFill="1" applyBorder="1" applyAlignment="1">
      <alignment horizontal="center" vertical="center"/>
      <protection locked="0"/>
    </xf>
    <xf numFmtId="164" fontId="11" fillId="3" borderId="5" xfId="1" applyNumberFormat="1" applyFont="1" applyFill="1" applyBorder="1" applyAlignment="1">
      <alignment horizontal="center" vertical="center"/>
      <protection locked="0"/>
    </xf>
    <xf numFmtId="164" fontId="15" fillId="3" borderId="5" xfId="1" applyNumberFormat="1" applyFont="1" applyFill="1" applyBorder="1" applyAlignment="1">
      <alignment horizontal="center" vertical="center" wrapText="1"/>
      <protection locked="0"/>
    </xf>
    <xf numFmtId="164" fontId="11" fillId="0" borderId="5" xfId="1" applyNumberFormat="1" applyFont="1" applyFill="1" applyBorder="1" applyAlignment="1">
      <alignment horizontal="center" vertical="center" wrapText="1"/>
      <protection locked="0"/>
    </xf>
    <xf numFmtId="164" fontId="11" fillId="0" borderId="0" xfId="1" applyNumberFormat="1" applyFont="1" applyAlignment="1">
      <alignment horizontal="center" vertical="center"/>
      <protection locked="0"/>
    </xf>
    <xf numFmtId="164" fontId="18" fillId="2" borderId="0" xfId="1" applyNumberFormat="1" applyFont="1" applyFill="1" applyAlignment="1" applyProtection="1">
      <alignment horizontal="center" vertical="center"/>
      <protection locked="0"/>
    </xf>
    <xf numFmtId="164" fontId="19" fillId="2" borderId="0" xfId="1" applyNumberFormat="1" applyFont="1" applyFill="1" applyAlignment="1" applyProtection="1">
      <alignment horizontal="center" vertical="center"/>
      <protection locked="0"/>
    </xf>
    <xf numFmtId="164" fontId="11" fillId="2" borderId="0" xfId="1" applyNumberFormat="1" applyFont="1" applyFill="1" applyAlignment="1">
      <alignment horizontal="center" vertical="center"/>
      <protection locked="0"/>
    </xf>
    <xf numFmtId="164" fontId="0" fillId="2" borderId="0" xfId="1" applyNumberFormat="1" applyFont="1" applyFill="1" applyAlignment="1">
      <alignment horizontal="center" vertical="center"/>
      <protection locked="0"/>
    </xf>
    <xf numFmtId="49" fontId="15" fillId="4" borderId="5" xfId="0" applyNumberFormat="1" applyFont="1" applyFill="1" applyBorder="1" applyAlignment="1" applyProtection="1">
      <alignment horizontal="center" vertical="center" wrapText="1"/>
    </xf>
    <xf numFmtId="0" fontId="13" fillId="2" borderId="0" xfId="0" applyFont="1" applyFill="1" applyBorder="1" applyAlignment="1">
      <alignment horizontal="left" vertical="center" wrapText="1"/>
    </xf>
    <xf numFmtId="0" fontId="27" fillId="2" borderId="0" xfId="0" applyFont="1" applyFill="1" applyBorder="1" applyAlignment="1">
      <alignment horizontal="left" vertical="center"/>
    </xf>
    <xf numFmtId="0" fontId="8" fillId="2" borderId="5" xfId="3" applyNumberFormat="1" applyFont="1" applyFill="1" applyBorder="1" applyAlignment="1" applyProtection="1">
      <alignment horizontal="left" wrapText="1"/>
    </xf>
    <xf numFmtId="41" fontId="15" fillId="5" borderId="5" xfId="3" applyNumberFormat="1" applyFont="1" applyFill="1" applyBorder="1" applyAlignment="1" applyProtection="1">
      <alignment horizontal="right" vertical="center" wrapText="1"/>
    </xf>
    <xf numFmtId="41" fontId="16" fillId="2" borderId="5" xfId="3" applyNumberFormat="1" applyFont="1" applyFill="1" applyBorder="1" applyAlignment="1" applyProtection="1">
      <alignment horizontal="right" vertical="center" wrapText="1"/>
    </xf>
    <xf numFmtId="41" fontId="16" fillId="0" borderId="5" xfId="3" applyNumberFormat="1" applyFont="1" applyFill="1" applyBorder="1" applyAlignment="1" applyProtection="1">
      <alignment horizontal="right" vertical="center" wrapText="1"/>
    </xf>
    <xf numFmtId="41" fontId="11" fillId="2" borderId="5" xfId="1" applyNumberFormat="1" applyFont="1" applyFill="1" applyBorder="1" applyAlignment="1" applyProtection="1">
      <alignment horizontal="right" vertical="center"/>
    </xf>
    <xf numFmtId="41" fontId="11" fillId="5" borderId="5" xfId="3" applyNumberFormat="1" applyFont="1" applyFill="1" applyBorder="1" applyAlignment="1" applyProtection="1">
      <alignment horizontal="right" vertical="center" wrapText="1"/>
    </xf>
    <xf numFmtId="0" fontId="8" fillId="2" borderId="0" xfId="0" applyFont="1" applyFill="1" applyAlignment="1">
      <alignment horizontal="center" vertical="center"/>
    </xf>
    <xf numFmtId="43" fontId="11" fillId="0" borderId="5" xfId="1" applyNumberFormat="1" applyFont="1" applyFill="1" applyBorder="1" applyAlignment="1" applyProtection="1">
      <alignment wrapText="1"/>
      <protection locked="0"/>
    </xf>
    <xf numFmtId="0" fontId="31" fillId="0" borderId="0" xfId="0" applyFont="1"/>
    <xf numFmtId="0" fontId="0" fillId="2" borderId="0" xfId="0" applyFill="1" applyAlignment="1">
      <alignment horizontal="left"/>
    </xf>
    <xf numFmtId="0" fontId="15" fillId="5" borderId="5" xfId="3" applyNumberFormat="1" applyFont="1" applyFill="1" applyBorder="1" applyAlignment="1" applyProtection="1">
      <alignment vertical="center" wrapText="1"/>
    </xf>
    <xf numFmtId="164" fontId="15" fillId="5" borderId="5" xfId="13" applyNumberFormat="1" applyFont="1" applyFill="1" applyBorder="1" applyAlignment="1" applyProtection="1">
      <alignment horizontal="center" vertical="center" wrapText="1"/>
      <protection locked="0"/>
    </xf>
    <xf numFmtId="164" fontId="11" fillId="2" borderId="5" xfId="13" applyNumberFormat="1" applyFont="1" applyFill="1" applyBorder="1" applyAlignment="1" applyProtection="1">
      <alignment horizontal="center" vertical="center" wrapText="1"/>
      <protection locked="0"/>
    </xf>
    <xf numFmtId="164" fontId="15" fillId="5" borderId="5" xfId="13" applyNumberFormat="1" applyFont="1" applyFill="1" applyBorder="1" applyAlignment="1" applyProtection="1">
      <alignment horizontal="center" vertical="center"/>
      <protection locked="0"/>
    </xf>
    <xf numFmtId="0" fontId="17" fillId="2" borderId="5" xfId="3" applyNumberFormat="1" applyFont="1" applyFill="1" applyBorder="1" applyAlignment="1" applyProtection="1">
      <alignment horizontal="center" vertical="center" wrapText="1"/>
    </xf>
    <xf numFmtId="0" fontId="17" fillId="2" borderId="5" xfId="3" applyNumberFormat="1" applyFont="1" applyFill="1" applyBorder="1" applyAlignment="1" applyProtection="1">
      <alignment wrapText="1"/>
    </xf>
    <xf numFmtId="0" fontId="17" fillId="2" borderId="5" xfId="3" applyNumberFormat="1" applyFont="1" applyFill="1" applyBorder="1" applyAlignment="1" applyProtection="1">
      <alignment horizontal="left" wrapText="1"/>
    </xf>
    <xf numFmtId="0" fontId="11" fillId="2" borderId="0" xfId="0" applyFont="1" applyFill="1" applyAlignment="1">
      <alignment horizontal="left"/>
    </xf>
    <xf numFmtId="0" fontId="13" fillId="2" borderId="6" xfId="0" applyFont="1" applyFill="1" applyBorder="1"/>
    <xf numFmtId="164" fontId="13" fillId="2" borderId="6" xfId="1" applyNumberFormat="1" applyFont="1" applyFill="1" applyBorder="1" applyProtection="1">
      <protection locked="0"/>
    </xf>
    <xf numFmtId="0" fontId="0" fillId="2" borderId="6" xfId="0" applyFill="1" applyBorder="1"/>
    <xf numFmtId="0" fontId="0" fillId="0" borderId="0" xfId="0" applyAlignment="1">
      <alignment horizontal="left"/>
    </xf>
    <xf numFmtId="0" fontId="2" fillId="2" borderId="0" xfId="7" applyFill="1"/>
    <xf numFmtId="0" fontId="32" fillId="2" borderId="0" xfId="7" applyFont="1" applyFill="1"/>
    <xf numFmtId="0" fontId="2" fillId="2" borderId="0" xfId="7" applyFill="1" applyBorder="1" applyAlignment="1">
      <alignment horizontal="center"/>
    </xf>
    <xf numFmtId="0" fontId="2" fillId="2" borderId="0" xfId="7" applyFill="1" applyBorder="1"/>
    <xf numFmtId="0" fontId="2" fillId="2" borderId="0" xfId="7" applyFill="1" applyBorder="1" applyAlignment="1">
      <alignment vertical="center"/>
    </xf>
    <xf numFmtId="49" fontId="15" fillId="4" borderId="5" xfId="4" applyNumberFormat="1" applyFont="1" applyFill="1" applyBorder="1" applyAlignment="1" applyProtection="1">
      <alignment horizontal="center" vertical="center" wrapText="1"/>
    </xf>
    <xf numFmtId="10" fontId="15" fillId="4" borderId="5" xfId="12" applyNumberFormat="1" applyFont="1" applyFill="1" applyBorder="1" applyAlignment="1" applyProtection="1">
      <alignment horizontal="center" vertical="center" wrapText="1"/>
    </xf>
    <xf numFmtId="0" fontId="13" fillId="2" borderId="0" xfId="7" applyFont="1" applyFill="1"/>
    <xf numFmtId="0" fontId="15" fillId="5" borderId="5" xfId="3" applyFont="1" applyFill="1" applyBorder="1" applyAlignment="1" applyProtection="1">
      <alignment horizontal="center" vertical="center" wrapText="1"/>
    </xf>
    <xf numFmtId="0" fontId="15" fillId="5" borderId="5" xfId="3" applyFont="1" applyFill="1" applyBorder="1" applyAlignment="1" applyProtection="1">
      <alignment horizontal="left" wrapText="1"/>
    </xf>
    <xf numFmtId="0" fontId="15" fillId="5" borderId="5" xfId="3" applyFont="1" applyFill="1" applyBorder="1" applyAlignment="1" applyProtection="1">
      <alignment horizontal="left" vertical="center" wrapText="1"/>
    </xf>
    <xf numFmtId="164" fontId="11" fillId="5" borderId="5" xfId="13" applyNumberFormat="1" applyFont="1" applyFill="1" applyBorder="1" applyAlignment="1">
      <alignment horizontal="center" vertical="center"/>
    </xf>
    <xf numFmtId="43" fontId="11" fillId="5" borderId="5" xfId="13" applyFont="1" applyFill="1" applyBorder="1" applyAlignment="1">
      <alignment horizontal="center" vertical="center"/>
    </xf>
    <xf numFmtId="0" fontId="11" fillId="0" borderId="5" xfId="3" applyFont="1" applyFill="1" applyBorder="1" applyAlignment="1" applyProtection="1">
      <alignment horizontal="center" vertical="center" wrapText="1"/>
    </xf>
    <xf numFmtId="0" fontId="34" fillId="0" borderId="5" xfId="0" applyFont="1" applyBorder="1"/>
    <xf numFmtId="164" fontId="34" fillId="0" borderId="5" xfId="14" applyNumberFormat="1" applyFont="1" applyFill="1" applyBorder="1"/>
    <xf numFmtId="10" fontId="34" fillId="2" borderId="5" xfId="2" applyNumberFormat="1" applyFont="1" applyFill="1" applyBorder="1" applyAlignment="1">
      <alignment horizontal="right"/>
      <protection locked="0"/>
    </xf>
    <xf numFmtId="0" fontId="34" fillId="0" borderId="5" xfId="0" applyFont="1" applyBorder="1" applyProtection="1"/>
    <xf numFmtId="0" fontId="11" fillId="0" borderId="5" xfId="3" applyFont="1" applyFill="1" applyBorder="1" applyAlignment="1">
      <alignment horizontal="center" vertical="center" wrapText="1"/>
    </xf>
    <xf numFmtId="164" fontId="34" fillId="0" borderId="5" xfId="14" applyNumberFormat="1" applyFont="1" applyFill="1" applyBorder="1" applyProtection="1"/>
    <xf numFmtId="0" fontId="15" fillId="5" borderId="5" xfId="3" applyNumberFormat="1" applyFont="1" applyFill="1" applyBorder="1" applyAlignment="1">
      <alignment horizontal="left" vertical="center" wrapText="1"/>
    </xf>
    <xf numFmtId="164" fontId="15" fillId="5" borderId="5" xfId="13" applyNumberFormat="1" applyFont="1" applyFill="1" applyBorder="1" applyAlignment="1">
      <alignment horizontal="center" vertical="center"/>
    </xf>
    <xf numFmtId="10" fontId="15" fillId="5" borderId="5" xfId="2" applyNumberFormat="1" applyFont="1" applyFill="1" applyBorder="1" applyAlignment="1">
      <alignment horizontal="right" vertical="center"/>
      <protection locked="0"/>
    </xf>
    <xf numFmtId="10" fontId="11" fillId="5" borderId="5" xfId="2" applyNumberFormat="1" applyFont="1" applyFill="1" applyBorder="1" applyAlignment="1">
      <alignment horizontal="right" vertical="center"/>
      <protection locked="0"/>
    </xf>
    <xf numFmtId="0" fontId="11" fillId="7" borderId="5" xfId="3" applyFont="1" applyFill="1" applyBorder="1" applyAlignment="1" applyProtection="1">
      <alignment horizontal="center" vertical="center" wrapText="1"/>
    </xf>
    <xf numFmtId="0" fontId="11" fillId="7" borderId="5" xfId="3" applyFont="1" applyFill="1" applyBorder="1" applyAlignment="1" applyProtection="1">
      <alignment horizontal="left" wrapText="1"/>
    </xf>
    <xf numFmtId="0" fontId="11" fillId="7" borderId="5" xfId="3" applyNumberFormat="1" applyFont="1" applyFill="1" applyBorder="1" applyAlignment="1">
      <alignment horizontal="left" vertical="center" wrapText="1"/>
    </xf>
    <xf numFmtId="164" fontId="34" fillId="7" borderId="5" xfId="14" applyNumberFormat="1" applyFont="1" applyFill="1" applyBorder="1"/>
    <xf numFmtId="10" fontId="34" fillId="7" borderId="5" xfId="2" applyNumberFormat="1" applyFont="1" applyFill="1" applyBorder="1" applyAlignment="1">
      <alignment horizontal="right"/>
      <protection locked="0"/>
    </xf>
    <xf numFmtId="0" fontId="13" fillId="0" borderId="0" xfId="7" applyFont="1" applyFill="1"/>
    <xf numFmtId="164" fontId="34" fillId="5" borderId="5" xfId="14" applyNumberFormat="1" applyFont="1" applyFill="1" applyBorder="1"/>
    <xf numFmtId="164" fontId="35" fillId="5" borderId="5" xfId="14" applyNumberFormat="1" applyFont="1" applyFill="1" applyBorder="1"/>
    <xf numFmtId="10" fontId="35" fillId="5" borderId="5" xfId="2" applyNumberFormat="1" applyFont="1" applyFill="1" applyBorder="1" applyAlignment="1">
      <alignment horizontal="right"/>
      <protection locked="0"/>
    </xf>
    <xf numFmtId="0" fontId="11" fillId="0" borderId="5" xfId="3" applyFont="1" applyFill="1" applyBorder="1" applyAlignment="1" applyProtection="1">
      <alignment horizontal="left" wrapText="1"/>
    </xf>
    <xf numFmtId="0" fontId="11" fillId="0" borderId="5" xfId="3" applyNumberFormat="1" applyFont="1" applyFill="1" applyBorder="1" applyAlignment="1">
      <alignment horizontal="left" vertical="center" wrapText="1"/>
    </xf>
    <xf numFmtId="0" fontId="11" fillId="5" borderId="5" xfId="7" applyNumberFormat="1" applyFont="1" applyFill="1" applyBorder="1" applyAlignment="1">
      <alignment horizontal="left" vertical="center" wrapText="1"/>
    </xf>
    <xf numFmtId="0" fontId="11" fillId="0" borderId="5" xfId="7" applyNumberFormat="1" applyFont="1" applyFill="1" applyBorder="1" applyAlignment="1">
      <alignment horizontal="left" vertical="center" wrapText="1"/>
    </xf>
    <xf numFmtId="0" fontId="15" fillId="5" borderId="5" xfId="7" applyNumberFormat="1" applyFont="1" applyFill="1" applyBorder="1" applyAlignment="1">
      <alignment horizontal="left" vertical="center" wrapText="1"/>
    </xf>
    <xf numFmtId="0" fontId="18" fillId="2" borderId="0" xfId="4" applyFont="1" applyFill="1" applyBorder="1" applyAlignment="1">
      <alignment horizontal="center" vertical="top"/>
    </xf>
    <xf numFmtId="0" fontId="18" fillId="2" borderId="0" xfId="4" applyFont="1" applyFill="1" applyBorder="1" applyAlignment="1">
      <alignment horizontal="center"/>
    </xf>
    <xf numFmtId="0" fontId="13" fillId="2" borderId="0" xfId="7" applyFont="1" applyFill="1" applyBorder="1"/>
    <xf numFmtId="164" fontId="18" fillId="2" borderId="0" xfId="8" applyNumberFormat="1" applyFont="1" applyFill="1" applyBorder="1" applyAlignment="1" applyProtection="1">
      <alignment horizontal="center"/>
    </xf>
    <xf numFmtId="0" fontId="19" fillId="2" borderId="0" xfId="4" applyFont="1" applyFill="1" applyBorder="1" applyAlignment="1">
      <alignment horizontal="center"/>
    </xf>
    <xf numFmtId="164" fontId="19" fillId="2" borderId="0" xfId="8" applyNumberFormat="1" applyFont="1" applyFill="1" applyBorder="1" applyAlignment="1" applyProtection="1">
      <alignment horizontal="center"/>
    </xf>
    <xf numFmtId="0" fontId="19" fillId="2" borderId="0" xfId="4" applyFont="1" applyFill="1" applyBorder="1"/>
    <xf numFmtId="0" fontId="13" fillId="2" borderId="0" xfId="4" applyFont="1" applyFill="1" applyBorder="1"/>
    <xf numFmtId="164" fontId="13" fillId="2" borderId="0" xfId="8" applyNumberFormat="1" applyFont="1" applyFill="1" applyBorder="1" applyProtection="1"/>
    <xf numFmtId="164" fontId="19" fillId="2" borderId="0" xfId="8" applyNumberFormat="1" applyFont="1" applyFill="1" applyBorder="1" applyProtection="1">
      <protection locked="0"/>
    </xf>
    <xf numFmtId="0" fontId="13" fillId="2" borderId="0" xfId="4" applyFont="1" applyFill="1" applyBorder="1" applyAlignment="1" applyProtection="1">
      <alignment vertical="center"/>
      <protection locked="0"/>
    </xf>
    <xf numFmtId="0" fontId="13" fillId="2" borderId="0" xfId="4" applyFont="1" applyFill="1" applyBorder="1" applyProtection="1">
      <protection locked="0"/>
    </xf>
    <xf numFmtId="164" fontId="13" fillId="2" borderId="0" xfId="8" applyNumberFormat="1" applyFont="1" applyFill="1" applyBorder="1" applyProtection="1">
      <protection locked="0"/>
    </xf>
    <xf numFmtId="0" fontId="13" fillId="2" borderId="0" xfId="4" applyFont="1" applyFill="1" applyBorder="1" applyAlignment="1" applyProtection="1">
      <alignment vertical="center"/>
    </xf>
    <xf numFmtId="0" fontId="13" fillId="2" borderId="0" xfId="4" applyFont="1" applyFill="1" applyBorder="1" applyProtection="1"/>
    <xf numFmtId="0" fontId="13" fillId="2" borderId="0" xfId="4" applyFont="1" applyFill="1" applyBorder="1" applyAlignment="1">
      <alignment vertical="center"/>
    </xf>
    <xf numFmtId="164" fontId="13" fillId="2" borderId="0" xfId="8" applyNumberFormat="1" applyFont="1" applyFill="1" applyBorder="1" applyAlignment="1" applyProtection="1">
      <alignment wrapText="1"/>
    </xf>
    <xf numFmtId="0" fontId="2" fillId="0" borderId="0" xfId="7" applyAlignment="1">
      <alignment horizontal="center"/>
    </xf>
    <xf numFmtId="0" fontId="2" fillId="0" borderId="0" xfId="7"/>
    <xf numFmtId="0" fontId="2" fillId="0" borderId="0" xfId="7" applyAlignment="1">
      <alignment vertical="center"/>
    </xf>
    <xf numFmtId="0" fontId="11" fillId="2" borderId="0" xfId="0" applyFont="1" applyFill="1" applyAlignment="1">
      <alignment horizontal="left" vertical="top"/>
    </xf>
    <xf numFmtId="15" fontId="11" fillId="2" borderId="0" xfId="4" applyNumberFormat="1" applyFont="1" applyFill="1" applyAlignment="1">
      <alignment horizontal="left" vertical="top"/>
    </xf>
    <xf numFmtId="41" fontId="0" fillId="2" borderId="0" xfId="0" applyNumberFormat="1" applyFill="1"/>
    <xf numFmtId="49" fontId="15" fillId="4" borderId="5" xfId="4" applyNumberFormat="1" applyFont="1" applyFill="1" applyBorder="1" applyAlignment="1" applyProtection="1">
      <alignment horizontal="center" vertical="center" wrapText="1"/>
    </xf>
    <xf numFmtId="0" fontId="11" fillId="5" borderId="5" xfId="3" applyFont="1" applyFill="1" applyBorder="1" applyAlignment="1" applyProtection="1">
      <alignment horizontal="center" vertical="center" wrapText="1"/>
    </xf>
    <xf numFmtId="0" fontId="11" fillId="5" borderId="5" xfId="3" applyFont="1" applyFill="1" applyBorder="1" applyAlignment="1" applyProtection="1">
      <alignment horizontal="left" wrapText="1"/>
    </xf>
    <xf numFmtId="0" fontId="11" fillId="5" borderId="5" xfId="3" applyNumberFormat="1" applyFont="1" applyFill="1" applyBorder="1" applyAlignment="1">
      <alignment horizontal="left" vertical="center" wrapText="1"/>
    </xf>
    <xf numFmtId="164" fontId="13" fillId="2" borderId="0" xfId="8" applyNumberFormat="1" applyFont="1" applyFill="1" applyBorder="1" applyAlignment="1" applyProtection="1">
      <alignment horizontal="center" wrapText="1"/>
    </xf>
    <xf numFmtId="164" fontId="18" fillId="2" borderId="0" xfId="8" applyNumberFormat="1" applyFont="1" applyFill="1" applyBorder="1" applyAlignment="1" applyProtection="1">
      <alignment horizontal="left"/>
    </xf>
    <xf numFmtId="164" fontId="19" fillId="2" borderId="0" xfId="8" applyNumberFormat="1" applyFont="1" applyFill="1" applyBorder="1" applyAlignment="1" applyProtection="1">
      <alignment horizontal="left"/>
    </xf>
    <xf numFmtId="3" fontId="13" fillId="2" borderId="0" xfId="7" applyNumberFormat="1" applyFont="1" applyFill="1"/>
    <xf numFmtId="165" fontId="14" fillId="2" borderId="0" xfId="0" applyNumberFormat="1" applyFont="1" applyFill="1" applyAlignment="1">
      <alignment horizontal="left" vertical="top" wrapText="1"/>
    </xf>
    <xf numFmtId="165" fontId="14" fillId="2" borderId="0" xfId="0" applyNumberFormat="1" applyFont="1" applyFill="1" applyAlignment="1">
      <alignment horizontal="left" vertical="top"/>
    </xf>
    <xf numFmtId="0" fontId="12" fillId="2" borderId="0" xfId="0" applyFont="1" applyFill="1" applyAlignment="1">
      <alignment horizontal="left" vertical="top" wrapText="1"/>
    </xf>
    <xf numFmtId="0" fontId="5" fillId="2" borderId="0" xfId="0" applyFont="1" applyFill="1" applyAlignment="1">
      <alignment horizontal="right" vertical="center" wrapText="1"/>
    </xf>
    <xf numFmtId="0" fontId="6" fillId="2" borderId="0" xfId="0" applyFont="1" applyFill="1" applyAlignment="1">
      <alignment horizontal="right" vertical="center" wrapText="1"/>
    </xf>
    <xf numFmtId="0" fontId="7" fillId="2" borderId="0" xfId="0" applyFont="1" applyFill="1" applyAlignment="1">
      <alignment horizontal="center" vertical="center" wrapText="1"/>
    </xf>
    <xf numFmtId="0" fontId="8" fillId="0" borderId="0" xfId="0" applyFont="1" applyFill="1" applyAlignment="1">
      <alignment horizontal="center" vertical="center"/>
    </xf>
    <xf numFmtId="0" fontId="10" fillId="2" borderId="0" xfId="0" applyFont="1" applyFill="1" applyAlignment="1">
      <alignment horizontal="left" vertical="top" wrapText="1"/>
    </xf>
    <xf numFmtId="0" fontId="14" fillId="2" borderId="0" xfId="0" applyFont="1" applyFill="1" applyAlignment="1">
      <alignment horizontal="left" vertical="top" wrapText="1"/>
    </xf>
    <xf numFmtId="0" fontId="14" fillId="2" borderId="0" xfId="0" applyFont="1" applyFill="1" applyAlignment="1">
      <alignment horizontal="left" vertical="top"/>
    </xf>
    <xf numFmtId="0" fontId="10" fillId="0" borderId="0" xfId="0" applyFont="1" applyFill="1" applyAlignment="1">
      <alignment horizontal="left" vertical="top" wrapText="1"/>
    </xf>
    <xf numFmtId="0" fontId="15" fillId="2" borderId="0" xfId="0" applyFont="1" applyFill="1" applyBorder="1" applyAlignment="1">
      <alignment horizontal="center"/>
    </xf>
    <xf numFmtId="49" fontId="15" fillId="4" borderId="1" xfId="0" applyNumberFormat="1" applyFont="1" applyFill="1" applyBorder="1" applyAlignment="1" applyProtection="1">
      <alignment horizontal="center" vertical="center" wrapText="1"/>
    </xf>
    <xf numFmtId="49" fontId="15" fillId="4" borderId="4" xfId="0" applyNumberFormat="1" applyFont="1" applyFill="1" applyBorder="1" applyAlignment="1" applyProtection="1">
      <alignment horizontal="center" vertical="center" wrapText="1"/>
    </xf>
    <xf numFmtId="49" fontId="15" fillId="4" borderId="2" xfId="0" applyNumberFormat="1" applyFont="1" applyFill="1" applyBorder="1" applyAlignment="1" applyProtection="1">
      <alignment horizontal="center" vertical="center" wrapText="1"/>
    </xf>
    <xf numFmtId="49" fontId="15" fillId="4" borderId="3" xfId="0" applyNumberFormat="1" applyFont="1" applyFill="1" applyBorder="1" applyAlignment="1" applyProtection="1">
      <alignment horizontal="center" vertical="center" wrapText="1"/>
    </xf>
    <xf numFmtId="0" fontId="13" fillId="2" borderId="0" xfId="0" applyFont="1" applyFill="1" applyBorder="1" applyAlignment="1">
      <alignment horizontal="center" vertical="center" wrapText="1"/>
    </xf>
    <xf numFmtId="0" fontId="13" fillId="2" borderId="0" xfId="0" applyFont="1" applyFill="1" applyBorder="1" applyAlignment="1">
      <alignment horizontal="center" vertical="center"/>
    </xf>
    <xf numFmtId="164" fontId="12" fillId="2" borderId="0" xfId="5" applyNumberFormat="1" applyFont="1" applyFill="1" applyAlignment="1">
      <alignment horizontal="center" vertical="center" wrapText="1"/>
    </xf>
    <xf numFmtId="0" fontId="8" fillId="2" borderId="0" xfId="0" applyFont="1" applyFill="1" applyAlignment="1">
      <alignment horizontal="center" vertical="center"/>
    </xf>
    <xf numFmtId="15" fontId="11" fillId="2" borderId="0" xfId="0" applyNumberFormat="1" applyFont="1" applyFill="1" applyAlignment="1">
      <alignment horizontal="left" vertical="top"/>
    </xf>
    <xf numFmtId="49" fontId="15" fillId="4" borderId="5" xfId="0" applyNumberFormat="1" applyFont="1" applyFill="1" applyBorder="1" applyAlignment="1" applyProtection="1">
      <alignment horizontal="center" vertical="center" wrapText="1"/>
    </xf>
    <xf numFmtId="0" fontId="11" fillId="2" borderId="1" xfId="3" applyNumberFormat="1" applyFont="1" applyFill="1" applyBorder="1" applyAlignment="1" applyProtection="1">
      <alignment horizontal="center" vertical="center" wrapText="1"/>
    </xf>
    <xf numFmtId="0" fontId="11" fillId="2" borderId="4" xfId="3" applyNumberFormat="1" applyFont="1" applyFill="1" applyBorder="1" applyAlignment="1" applyProtection="1">
      <alignment horizontal="center" vertical="center" wrapText="1"/>
    </xf>
    <xf numFmtId="0" fontId="13" fillId="2" borderId="7" xfId="4" applyFont="1" applyFill="1" applyBorder="1" applyAlignment="1">
      <alignment horizontal="center" vertical="center" wrapText="1"/>
    </xf>
    <xf numFmtId="164" fontId="13" fillId="2" borderId="7" xfId="1" applyNumberFormat="1" applyFont="1" applyFill="1" applyBorder="1" applyAlignment="1" applyProtection="1">
      <alignment horizontal="center" wrapText="1"/>
      <protection locked="0"/>
    </xf>
    <xf numFmtId="0" fontId="9" fillId="2" borderId="0" xfId="0" applyFont="1" applyFill="1" applyAlignment="1">
      <alignment horizontal="left" vertical="top" wrapText="1"/>
    </xf>
    <xf numFmtId="0" fontId="13" fillId="2" borderId="0" xfId="0" applyFont="1" applyFill="1" applyAlignment="1">
      <alignment horizontal="left" vertical="top" wrapText="1"/>
    </xf>
    <xf numFmtId="0" fontId="30" fillId="2" borderId="0" xfId="0" applyFont="1" applyFill="1" applyAlignment="1">
      <alignment horizontal="right" vertical="center" wrapText="1"/>
    </xf>
    <xf numFmtId="0" fontId="11" fillId="2" borderId="0" xfId="0" applyFont="1" applyFill="1" applyAlignment="1">
      <alignment horizontal="left" vertical="top"/>
    </xf>
    <xf numFmtId="15" fontId="11" fillId="2" borderId="0" xfId="4" applyNumberFormat="1" applyFont="1" applyFill="1" applyAlignment="1">
      <alignment horizontal="left" vertical="top"/>
    </xf>
    <xf numFmtId="0" fontId="10" fillId="2" borderId="0" xfId="4" applyFont="1" applyFill="1" applyAlignment="1">
      <alignment horizontal="left" vertical="top" wrapText="1"/>
    </xf>
    <xf numFmtId="164" fontId="13" fillId="2" borderId="7" xfId="8" applyNumberFormat="1" applyFont="1" applyFill="1" applyBorder="1" applyAlignment="1" applyProtection="1">
      <alignment horizontal="center" vertical="center" wrapText="1"/>
      <protection locked="0"/>
    </xf>
    <xf numFmtId="0" fontId="11" fillId="2" borderId="0" xfId="0" applyFont="1" applyFill="1" applyAlignment="1">
      <alignment horizontal="left" vertical="top" wrapText="1"/>
    </xf>
    <xf numFmtId="0" fontId="8" fillId="2" borderId="0" xfId="4" applyFont="1" applyFill="1" applyAlignment="1">
      <alignment horizontal="center" vertical="center"/>
    </xf>
    <xf numFmtId="0" fontId="23" fillId="2" borderId="0" xfId="0" applyFont="1" applyFill="1" applyAlignment="1">
      <alignment horizontal="center" vertical="center"/>
    </xf>
    <xf numFmtId="0" fontId="23" fillId="0" borderId="0" xfId="0" applyFont="1" applyFill="1" applyBorder="1" applyAlignment="1">
      <alignment horizontal="center" vertical="center"/>
    </xf>
  </cellXfs>
  <cellStyles count="37">
    <cellStyle name="Comma" xfId="1" builtinId="3"/>
    <cellStyle name="Comma 10" xfId="5"/>
    <cellStyle name="Comma 10 2" xfId="20"/>
    <cellStyle name="Comma 10 3" xfId="23"/>
    <cellStyle name="Comma 10 4" xfId="30"/>
    <cellStyle name="Comma 10 4 2" xfId="32"/>
    <cellStyle name="Comma 10 5" xfId="36"/>
    <cellStyle name="Comma 10 6" xfId="18"/>
    <cellStyle name="Comma 19" xfId="10"/>
    <cellStyle name="Comma 19 2" xfId="35"/>
    <cellStyle name="Comma 19 3" xfId="27"/>
    <cellStyle name="Comma 2" xfId="8"/>
    <cellStyle name="Comma 2 2" xfId="13"/>
    <cellStyle name="Comma 2 2 2" xfId="14"/>
    <cellStyle name="Comma 2 3" xfId="21"/>
    <cellStyle name="Comma 2 4" xfId="26"/>
    <cellStyle name="Comma 2 4 2" xfId="33"/>
    <cellStyle name="Comma 2 5" xfId="16"/>
    <cellStyle name="Comma 3" xfId="11"/>
    <cellStyle name="Comma 3 2" xfId="28"/>
    <cellStyle name="Comma 3 3" xfId="19"/>
    <cellStyle name="Currency [0] 2" xfId="3"/>
    <cellStyle name="Normal" xfId="0" builtinId="0"/>
    <cellStyle name="Normal 2" xfId="4"/>
    <cellStyle name="Normal 3" xfId="7"/>
    <cellStyle name="Normal 3 2" xfId="31"/>
    <cellStyle name="Normal 3 3" xfId="24"/>
    <cellStyle name="Normal 4" xfId="15"/>
    <cellStyle name="Normal 8" xfId="9"/>
    <cellStyle name="Normal_Bao cao tai chinh 280405" xfId="6"/>
    <cellStyle name="Percent" xfId="2" builtinId="5"/>
    <cellStyle name="Percent 2" xfId="12"/>
    <cellStyle name="Percent 2 2" xfId="22"/>
    <cellStyle name="Percent 2 3" xfId="29"/>
    <cellStyle name="Percent 2 3 2" xfId="34"/>
    <cellStyle name="Percent 2 4" xfId="17"/>
    <cellStyle name="Percent 3" xfId="2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0</xdr:col>
      <xdr:colOff>1744218</xdr:colOff>
      <xdr:row>0</xdr:row>
      <xdr:rowOff>116649</xdr:rowOff>
    </xdr:to>
    <xdr:pic>
      <xdr:nvPicPr>
        <xdr:cNvPr id="2" name="Picture 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autoPageBreaks="0"/>
  </sheetPr>
  <dimension ref="A1:I70"/>
  <sheetViews>
    <sheetView tabSelected="1" topLeftCell="A7" zoomScale="85" zoomScaleNormal="85" zoomScaleSheetLayoutView="90" workbookViewId="0">
      <selection activeCell="A16" sqref="A16:A17"/>
    </sheetView>
  </sheetViews>
  <sheetFormatPr defaultColWidth="9.140625" defaultRowHeight="12.75"/>
  <cols>
    <col min="1" max="1" width="54.7109375" style="2" customWidth="1"/>
    <col min="2" max="3" width="9.140625" style="2" customWidth="1"/>
    <col min="4" max="4" width="21.42578125" style="2" customWidth="1"/>
    <col min="5" max="5" width="24.85546875" style="2" customWidth="1"/>
    <col min="6" max="6" width="25.5703125" style="2" customWidth="1"/>
    <col min="7" max="7" width="28.7109375" style="2" bestFit="1" customWidth="1"/>
    <col min="8" max="16384" width="9.140625" style="2"/>
  </cols>
  <sheetData>
    <row r="1" spans="1:7" ht="23.25" customHeight="1">
      <c r="A1" s="239" t="s">
        <v>0</v>
      </c>
      <c r="B1" s="239"/>
      <c r="C1" s="239"/>
      <c r="D1" s="239"/>
      <c r="E1" s="239"/>
      <c r="F1" s="239"/>
      <c r="G1" s="239"/>
    </row>
    <row r="2" spans="1:7" ht="27.75" customHeight="1">
      <c r="A2" s="240" t="s">
        <v>1</v>
      </c>
      <c r="B2" s="240"/>
      <c r="C2" s="240"/>
      <c r="D2" s="240"/>
      <c r="E2" s="240"/>
      <c r="F2" s="240"/>
      <c r="G2" s="240"/>
    </row>
    <row r="3" spans="1:7" ht="15" customHeight="1">
      <c r="A3" s="241" t="s">
        <v>2</v>
      </c>
      <c r="B3" s="241"/>
      <c r="C3" s="241"/>
      <c r="D3" s="241"/>
      <c r="E3" s="241"/>
      <c r="F3" s="241"/>
      <c r="G3" s="241"/>
    </row>
    <row r="4" spans="1:7" ht="18.75" customHeight="1">
      <c r="A4" s="241"/>
      <c r="B4" s="241"/>
      <c r="C4" s="241"/>
      <c r="D4" s="241"/>
      <c r="E4" s="241"/>
      <c r="F4" s="241"/>
      <c r="G4" s="241"/>
    </row>
    <row r="5" spans="1:7">
      <c r="A5" s="242" t="s">
        <v>249</v>
      </c>
      <c r="B5" s="242"/>
      <c r="C5" s="242"/>
      <c r="D5" s="242"/>
      <c r="E5" s="242"/>
      <c r="F5" s="242"/>
      <c r="G5" s="242"/>
    </row>
    <row r="6" spans="1:7">
      <c r="A6" s="1"/>
      <c r="B6" s="1"/>
      <c r="C6" s="1"/>
      <c r="D6" s="1"/>
      <c r="E6" s="1"/>
    </row>
    <row r="7" spans="1:7" ht="15" customHeight="1">
      <c r="A7" s="3" t="s">
        <v>3</v>
      </c>
      <c r="B7" s="243" t="s">
        <v>235</v>
      </c>
      <c r="C7" s="243"/>
      <c r="D7" s="243"/>
      <c r="E7" s="243"/>
      <c r="F7" s="243"/>
      <c r="G7" s="4"/>
    </row>
    <row r="8" spans="1:7" ht="15" customHeight="1">
      <c r="A8" s="5" t="s">
        <v>4</v>
      </c>
      <c r="B8" s="238" t="s">
        <v>236</v>
      </c>
      <c r="C8" s="238"/>
      <c r="D8" s="238"/>
      <c r="E8" s="238"/>
      <c r="F8" s="238"/>
      <c r="G8" s="6"/>
    </row>
    <row r="9" spans="1:7" ht="15" customHeight="1">
      <c r="A9" s="7" t="s">
        <v>5</v>
      </c>
      <c r="B9" s="243" t="s">
        <v>237</v>
      </c>
      <c r="C9" s="243"/>
      <c r="D9" s="243"/>
      <c r="E9" s="243"/>
      <c r="F9" s="243"/>
      <c r="G9" s="4"/>
    </row>
    <row r="10" spans="1:7" ht="15" customHeight="1">
      <c r="A10" s="8" t="s">
        <v>6</v>
      </c>
      <c r="B10" s="238" t="s">
        <v>238</v>
      </c>
      <c r="C10" s="238"/>
      <c r="D10" s="238"/>
      <c r="E10" s="238"/>
      <c r="F10" s="238"/>
      <c r="G10" s="6"/>
    </row>
    <row r="11" spans="1:7" ht="15" customHeight="1">
      <c r="A11" s="7" t="s">
        <v>7</v>
      </c>
      <c r="B11" s="243" t="s">
        <v>239</v>
      </c>
      <c r="C11" s="243"/>
      <c r="D11" s="243"/>
      <c r="E11" s="243"/>
      <c r="F11" s="243"/>
      <c r="G11" s="4"/>
    </row>
    <row r="12" spans="1:7" ht="15" customHeight="1">
      <c r="A12" s="9" t="s">
        <v>8</v>
      </c>
      <c r="B12" s="244" t="s">
        <v>240</v>
      </c>
      <c r="C12" s="245"/>
      <c r="D12" s="245"/>
      <c r="E12" s="245"/>
      <c r="F12" s="245"/>
      <c r="G12" s="10"/>
    </row>
    <row r="13" spans="1:7" ht="15" customHeight="1">
      <c r="A13" s="11" t="s">
        <v>9</v>
      </c>
      <c r="B13" s="246" t="s">
        <v>250</v>
      </c>
      <c r="C13" s="246"/>
      <c r="D13" s="246"/>
      <c r="E13" s="246"/>
      <c r="F13" s="246"/>
      <c r="G13" s="4"/>
    </row>
    <row r="14" spans="1:7" ht="15" customHeight="1">
      <c r="A14" s="9" t="s">
        <v>10</v>
      </c>
      <c r="B14" s="236">
        <v>44039</v>
      </c>
      <c r="C14" s="237"/>
      <c r="D14" s="237"/>
      <c r="E14" s="237"/>
      <c r="F14" s="237"/>
      <c r="G14" s="13"/>
    </row>
    <row r="15" spans="1:7">
      <c r="A15" s="14"/>
      <c r="B15" s="115"/>
      <c r="C15" s="115"/>
      <c r="D15" s="115"/>
      <c r="E15" s="115"/>
      <c r="F15" s="116"/>
    </row>
    <row r="16" spans="1:7" ht="35.25" customHeight="1">
      <c r="A16" s="248" t="s">
        <v>11</v>
      </c>
      <c r="B16" s="248" t="s">
        <v>12</v>
      </c>
      <c r="C16" s="248" t="s">
        <v>13</v>
      </c>
      <c r="D16" s="250" t="s">
        <v>246</v>
      </c>
      <c r="E16" s="251"/>
      <c r="F16" s="250" t="s">
        <v>14</v>
      </c>
      <c r="G16" s="251"/>
    </row>
    <row r="17" spans="1:9" ht="41.25" customHeight="1">
      <c r="A17" s="249"/>
      <c r="B17" s="249"/>
      <c r="C17" s="249"/>
      <c r="D17" s="15" t="s">
        <v>249</v>
      </c>
      <c r="E17" s="142" t="s">
        <v>251</v>
      </c>
      <c r="F17" s="142" t="s">
        <v>251</v>
      </c>
      <c r="G17" s="142" t="s">
        <v>252</v>
      </c>
    </row>
    <row r="18" spans="1:9" ht="39" customHeight="1">
      <c r="A18" s="16" t="s">
        <v>15</v>
      </c>
      <c r="B18" s="17" t="s">
        <v>16</v>
      </c>
      <c r="C18" s="17"/>
      <c r="D18" s="146">
        <v>-9121925158</v>
      </c>
      <c r="E18" s="146">
        <v>3366072025</v>
      </c>
      <c r="F18" s="146">
        <v>3366072025</v>
      </c>
      <c r="G18" s="146">
        <v>0</v>
      </c>
      <c r="I18" s="227"/>
    </row>
    <row r="19" spans="1:9" ht="39" customHeight="1">
      <c r="A19" s="18" t="s">
        <v>17</v>
      </c>
      <c r="B19" s="19" t="s">
        <v>18</v>
      </c>
      <c r="C19" s="19"/>
      <c r="D19" s="147">
        <v>429505807</v>
      </c>
      <c r="E19" s="147">
        <v>816202000</v>
      </c>
      <c r="F19" s="147">
        <v>816202000</v>
      </c>
      <c r="G19" s="147">
        <v>0</v>
      </c>
    </row>
    <row r="20" spans="1:9" ht="39" customHeight="1">
      <c r="A20" s="18" t="s">
        <v>19</v>
      </c>
      <c r="B20" s="19" t="s">
        <v>20</v>
      </c>
      <c r="C20" s="19"/>
      <c r="D20" s="147">
        <v>0</v>
      </c>
      <c r="E20" s="147">
        <v>0</v>
      </c>
      <c r="F20" s="147">
        <v>0</v>
      </c>
      <c r="G20" s="147">
        <v>0</v>
      </c>
    </row>
    <row r="21" spans="1:9" ht="39" customHeight="1">
      <c r="A21" s="20" t="s">
        <v>21</v>
      </c>
      <c r="B21" s="21" t="s">
        <v>22</v>
      </c>
      <c r="C21" s="21"/>
      <c r="D21" s="148">
        <v>-3801222441</v>
      </c>
      <c r="E21" s="148">
        <v>666911831</v>
      </c>
      <c r="F21" s="148">
        <v>666911831</v>
      </c>
      <c r="G21" s="147">
        <v>0</v>
      </c>
    </row>
    <row r="22" spans="1:9" ht="39" customHeight="1">
      <c r="A22" s="20" t="s">
        <v>23</v>
      </c>
      <c r="B22" s="21" t="s">
        <v>24</v>
      </c>
      <c r="C22" s="21"/>
      <c r="D22" s="148">
        <v>-5753775759</v>
      </c>
      <c r="E22" s="148">
        <v>1863714169</v>
      </c>
      <c r="F22" s="148">
        <v>1863714169</v>
      </c>
      <c r="G22" s="147">
        <v>0</v>
      </c>
    </row>
    <row r="23" spans="1:9" ht="39" customHeight="1">
      <c r="A23" s="18" t="s">
        <v>25</v>
      </c>
      <c r="B23" s="19" t="s">
        <v>26</v>
      </c>
      <c r="C23" s="19"/>
      <c r="D23" s="147">
        <v>3567235</v>
      </c>
      <c r="E23" s="147">
        <v>19244025</v>
      </c>
      <c r="F23" s="147">
        <v>19244025</v>
      </c>
      <c r="G23" s="147">
        <v>0</v>
      </c>
    </row>
    <row r="24" spans="1:9" ht="39" customHeight="1">
      <c r="A24" s="18" t="s">
        <v>27</v>
      </c>
      <c r="B24" s="19" t="s">
        <v>28</v>
      </c>
      <c r="C24" s="19"/>
      <c r="D24" s="147">
        <v>0</v>
      </c>
      <c r="E24" s="147">
        <v>0</v>
      </c>
      <c r="F24" s="147">
        <v>0</v>
      </c>
      <c r="G24" s="147">
        <v>0</v>
      </c>
    </row>
    <row r="25" spans="1:9" ht="39" customHeight="1">
      <c r="A25" s="18" t="s">
        <v>29</v>
      </c>
      <c r="B25" s="19" t="s">
        <v>30</v>
      </c>
      <c r="C25" s="19"/>
      <c r="D25" s="147">
        <v>0</v>
      </c>
      <c r="E25" s="147">
        <v>0</v>
      </c>
      <c r="F25" s="147">
        <v>0</v>
      </c>
      <c r="G25" s="147">
        <v>0</v>
      </c>
    </row>
    <row r="26" spans="1:9" ht="61.5" customHeight="1">
      <c r="A26" s="18" t="s">
        <v>31</v>
      </c>
      <c r="B26" s="19" t="s">
        <v>32</v>
      </c>
      <c r="C26" s="19"/>
      <c r="D26" s="147">
        <v>0</v>
      </c>
      <c r="E26" s="147">
        <v>0</v>
      </c>
      <c r="F26" s="147">
        <v>0</v>
      </c>
      <c r="G26" s="147">
        <v>0</v>
      </c>
    </row>
    <row r="27" spans="1:9" ht="39" customHeight="1">
      <c r="A27" s="16" t="s">
        <v>33</v>
      </c>
      <c r="B27" s="17" t="s">
        <v>34</v>
      </c>
      <c r="C27" s="17"/>
      <c r="D27" s="146">
        <v>229446276</v>
      </c>
      <c r="E27" s="146">
        <v>246874088</v>
      </c>
      <c r="F27" s="146">
        <v>246874088</v>
      </c>
      <c r="G27" s="146">
        <v>0</v>
      </c>
    </row>
    <row r="28" spans="1:9" ht="39" customHeight="1">
      <c r="A28" s="18" t="s">
        <v>35</v>
      </c>
      <c r="B28" s="19" t="s">
        <v>36</v>
      </c>
      <c r="C28" s="19"/>
      <c r="D28" s="149">
        <v>229446276</v>
      </c>
      <c r="E28" s="149">
        <v>246874088</v>
      </c>
      <c r="F28" s="149">
        <v>246874088</v>
      </c>
      <c r="G28" s="149">
        <v>0</v>
      </c>
    </row>
    <row r="29" spans="1:9" ht="39" customHeight="1">
      <c r="A29" s="18" t="s">
        <v>37</v>
      </c>
      <c r="B29" s="19" t="s">
        <v>38</v>
      </c>
      <c r="C29" s="19"/>
      <c r="D29" s="147">
        <v>0</v>
      </c>
      <c r="E29" s="147">
        <v>0</v>
      </c>
      <c r="F29" s="147">
        <v>0</v>
      </c>
      <c r="G29" s="147">
        <v>0</v>
      </c>
    </row>
    <row r="30" spans="1:9" ht="39" customHeight="1">
      <c r="A30" s="18" t="s">
        <v>39</v>
      </c>
      <c r="B30" s="19" t="s">
        <v>40</v>
      </c>
      <c r="C30" s="19"/>
      <c r="D30" s="147">
        <v>0</v>
      </c>
      <c r="E30" s="147">
        <v>0</v>
      </c>
      <c r="F30" s="147">
        <v>0</v>
      </c>
      <c r="G30" s="147">
        <v>0</v>
      </c>
    </row>
    <row r="31" spans="1:9" ht="48" customHeight="1">
      <c r="A31" s="18" t="s">
        <v>41</v>
      </c>
      <c r="B31" s="19" t="s">
        <v>42</v>
      </c>
      <c r="C31" s="19"/>
      <c r="D31" s="147">
        <v>0</v>
      </c>
      <c r="E31" s="147">
        <v>0</v>
      </c>
      <c r="F31" s="147">
        <v>0</v>
      </c>
      <c r="G31" s="147">
        <v>0</v>
      </c>
    </row>
    <row r="32" spans="1:9" ht="39" customHeight="1">
      <c r="A32" s="18" t="s">
        <v>43</v>
      </c>
      <c r="B32" s="19" t="s">
        <v>44</v>
      </c>
      <c r="C32" s="19"/>
      <c r="D32" s="147">
        <v>0</v>
      </c>
      <c r="E32" s="147">
        <v>0</v>
      </c>
      <c r="F32" s="147">
        <v>0</v>
      </c>
      <c r="G32" s="147">
        <v>0</v>
      </c>
    </row>
    <row r="33" spans="1:7" ht="39" customHeight="1">
      <c r="A33" s="16" t="s">
        <v>45</v>
      </c>
      <c r="B33" s="17" t="s">
        <v>46</v>
      </c>
      <c r="C33" s="17"/>
      <c r="D33" s="146">
        <v>1089264723</v>
      </c>
      <c r="E33" s="146">
        <v>1092672576</v>
      </c>
      <c r="F33" s="146">
        <v>1092672576</v>
      </c>
      <c r="G33" s="146">
        <v>0</v>
      </c>
    </row>
    <row r="34" spans="1:7" ht="39" customHeight="1">
      <c r="A34" s="18" t="s">
        <v>47</v>
      </c>
      <c r="B34" s="19" t="s">
        <v>48</v>
      </c>
      <c r="C34" s="19"/>
      <c r="D34" s="147">
        <v>545052533</v>
      </c>
      <c r="E34" s="147">
        <v>585180965</v>
      </c>
      <c r="F34" s="147">
        <v>585180965</v>
      </c>
      <c r="G34" s="147">
        <v>0</v>
      </c>
    </row>
    <row r="35" spans="1:7" ht="39" customHeight="1">
      <c r="A35" s="20" t="s">
        <v>49</v>
      </c>
      <c r="B35" s="21" t="s">
        <v>50</v>
      </c>
      <c r="C35" s="21"/>
      <c r="D35" s="148">
        <v>175131146</v>
      </c>
      <c r="E35" s="148">
        <v>160809585</v>
      </c>
      <c r="F35" s="148">
        <v>160809585</v>
      </c>
      <c r="G35" s="148">
        <v>0</v>
      </c>
    </row>
    <row r="36" spans="1:7" ht="39" customHeight="1">
      <c r="A36" s="18" t="s">
        <v>51</v>
      </c>
      <c r="B36" s="19" t="s">
        <v>52</v>
      </c>
      <c r="C36" s="19"/>
      <c r="D36" s="147">
        <v>46200000</v>
      </c>
      <c r="E36" s="147">
        <v>45703226</v>
      </c>
      <c r="F36" s="147">
        <v>45703226</v>
      </c>
      <c r="G36" s="147">
        <v>0</v>
      </c>
    </row>
    <row r="37" spans="1:7" ht="39" customHeight="1">
      <c r="A37" s="18" t="s">
        <v>53</v>
      </c>
      <c r="B37" s="19" t="s">
        <v>54</v>
      </c>
      <c r="C37" s="19"/>
      <c r="D37" s="147">
        <v>72600003</v>
      </c>
      <c r="E37" s="147">
        <v>71819357</v>
      </c>
      <c r="F37" s="147">
        <v>71819357</v>
      </c>
      <c r="G37" s="147">
        <v>0</v>
      </c>
    </row>
    <row r="38" spans="1:7" ht="39" customHeight="1">
      <c r="A38" s="20" t="s">
        <v>55</v>
      </c>
      <c r="B38" s="21" t="s">
        <v>56</v>
      </c>
      <c r="C38" s="21"/>
      <c r="D38" s="147">
        <v>88278546</v>
      </c>
      <c r="E38" s="148">
        <v>150235673</v>
      </c>
      <c r="F38" s="148">
        <v>150235673</v>
      </c>
      <c r="G38" s="147">
        <v>0</v>
      </c>
    </row>
    <row r="39" spans="1:7" ht="39" customHeight="1">
      <c r="A39" s="18" t="s">
        <v>57</v>
      </c>
      <c r="B39" s="24" t="s">
        <v>58</v>
      </c>
      <c r="C39" s="19"/>
      <c r="D39" s="147">
        <v>0</v>
      </c>
      <c r="E39" s="147">
        <v>0</v>
      </c>
      <c r="F39" s="147">
        <v>0</v>
      </c>
      <c r="G39" s="147">
        <v>0</v>
      </c>
    </row>
    <row r="40" spans="1:7" ht="39" customHeight="1">
      <c r="A40" s="18" t="s">
        <v>59</v>
      </c>
      <c r="B40" s="24" t="s">
        <v>60</v>
      </c>
      <c r="C40" s="19"/>
      <c r="D40" s="147">
        <v>0</v>
      </c>
      <c r="E40" s="147">
        <v>0</v>
      </c>
      <c r="F40" s="147">
        <v>0</v>
      </c>
      <c r="G40" s="147">
        <v>0</v>
      </c>
    </row>
    <row r="41" spans="1:7" ht="39" customHeight="1">
      <c r="A41" s="18" t="s">
        <v>61</v>
      </c>
      <c r="B41" s="24" t="s">
        <v>62</v>
      </c>
      <c r="C41" s="19"/>
      <c r="D41" s="147">
        <v>71109294</v>
      </c>
      <c r="E41" s="147">
        <v>0</v>
      </c>
      <c r="F41" s="147">
        <v>0</v>
      </c>
      <c r="G41" s="147">
        <v>0</v>
      </c>
    </row>
    <row r="42" spans="1:7" ht="39" customHeight="1">
      <c r="A42" s="18" t="s">
        <v>63</v>
      </c>
      <c r="B42" s="24" t="s">
        <v>64</v>
      </c>
      <c r="C42" s="19"/>
      <c r="D42" s="147">
        <v>0</v>
      </c>
      <c r="E42" s="147">
        <v>0</v>
      </c>
      <c r="F42" s="147">
        <v>0</v>
      </c>
      <c r="G42" s="147">
        <v>0</v>
      </c>
    </row>
    <row r="43" spans="1:7" ht="39" customHeight="1">
      <c r="A43" s="20" t="s">
        <v>65</v>
      </c>
      <c r="B43" s="25" t="s">
        <v>66</v>
      </c>
      <c r="C43" s="21"/>
      <c r="D43" s="148">
        <v>90893201</v>
      </c>
      <c r="E43" s="148">
        <v>78923770</v>
      </c>
      <c r="F43" s="148">
        <v>78923770</v>
      </c>
      <c r="G43" s="148">
        <v>0</v>
      </c>
    </row>
    <row r="44" spans="1:7" ht="49.5" customHeight="1">
      <c r="A44" s="16" t="s">
        <v>67</v>
      </c>
      <c r="B44" s="26" t="s">
        <v>68</v>
      </c>
      <c r="C44" s="17"/>
      <c r="D44" s="146">
        <v>-10440636157</v>
      </c>
      <c r="E44" s="146">
        <v>2026525361</v>
      </c>
      <c r="F44" s="146">
        <v>2026525361</v>
      </c>
      <c r="G44" s="146">
        <v>0</v>
      </c>
    </row>
    <row r="45" spans="1:7" ht="39" customHeight="1">
      <c r="A45" s="16" t="s">
        <v>69</v>
      </c>
      <c r="B45" s="26" t="s">
        <v>70</v>
      </c>
      <c r="C45" s="17"/>
      <c r="D45" s="150">
        <v>0</v>
      </c>
      <c r="E45" s="150">
        <v>0</v>
      </c>
      <c r="F45" s="150">
        <v>0</v>
      </c>
      <c r="G45" s="150">
        <v>0</v>
      </c>
    </row>
    <row r="46" spans="1:7" ht="39" customHeight="1">
      <c r="A46" s="18" t="s">
        <v>71</v>
      </c>
      <c r="B46" s="22" t="s">
        <v>72</v>
      </c>
      <c r="C46" s="19"/>
      <c r="D46" s="147">
        <v>0</v>
      </c>
      <c r="E46" s="147">
        <v>0</v>
      </c>
      <c r="F46" s="147">
        <v>0</v>
      </c>
      <c r="G46" s="147">
        <v>0</v>
      </c>
    </row>
    <row r="47" spans="1:7" ht="39" customHeight="1">
      <c r="A47" s="18" t="s">
        <v>73</v>
      </c>
      <c r="B47" s="22" t="s">
        <v>74</v>
      </c>
      <c r="C47" s="19"/>
      <c r="D47" s="147">
        <v>0</v>
      </c>
      <c r="E47" s="147">
        <v>0</v>
      </c>
      <c r="F47" s="147">
        <v>0</v>
      </c>
      <c r="G47" s="147">
        <v>0</v>
      </c>
    </row>
    <row r="48" spans="1:7" ht="48" customHeight="1">
      <c r="A48" s="16" t="s">
        <v>75</v>
      </c>
      <c r="B48" s="26" t="s">
        <v>76</v>
      </c>
      <c r="C48" s="17"/>
      <c r="D48" s="146">
        <v>-10440636157</v>
      </c>
      <c r="E48" s="146">
        <v>2026525361</v>
      </c>
      <c r="F48" s="146">
        <v>2026525361</v>
      </c>
      <c r="G48" s="146">
        <v>0</v>
      </c>
    </row>
    <row r="49" spans="1:7" ht="39" customHeight="1">
      <c r="A49" s="18" t="s">
        <v>77</v>
      </c>
      <c r="B49" s="22" t="s">
        <v>78</v>
      </c>
      <c r="C49" s="19"/>
      <c r="D49" s="147">
        <v>-4686860398</v>
      </c>
      <c r="E49" s="147">
        <v>162811192</v>
      </c>
      <c r="F49" s="147">
        <v>162811192</v>
      </c>
      <c r="G49" s="147">
        <v>0</v>
      </c>
    </row>
    <row r="50" spans="1:7" ht="39" customHeight="1">
      <c r="A50" s="18" t="s">
        <v>79</v>
      </c>
      <c r="B50" s="22" t="s">
        <v>80</v>
      </c>
      <c r="C50" s="19"/>
      <c r="D50" s="147">
        <v>-5753775759</v>
      </c>
      <c r="E50" s="147">
        <v>1863714169</v>
      </c>
      <c r="F50" s="147">
        <v>1863714169</v>
      </c>
      <c r="G50" s="147">
        <v>0</v>
      </c>
    </row>
    <row r="51" spans="1:7" ht="39" customHeight="1">
      <c r="A51" s="16" t="s">
        <v>81</v>
      </c>
      <c r="B51" s="26" t="s">
        <v>82</v>
      </c>
      <c r="C51" s="17"/>
      <c r="D51" s="150">
        <v>0</v>
      </c>
      <c r="E51" s="150">
        <v>0</v>
      </c>
      <c r="F51" s="150">
        <v>0</v>
      </c>
      <c r="G51" s="150">
        <v>0</v>
      </c>
    </row>
    <row r="52" spans="1:7" ht="49.5" customHeight="1">
      <c r="A52" s="16" t="s">
        <v>83</v>
      </c>
      <c r="B52" s="26" t="s">
        <v>84</v>
      </c>
      <c r="C52" s="17"/>
      <c r="D52" s="146">
        <v>-10440636157</v>
      </c>
      <c r="E52" s="146">
        <v>2026525361</v>
      </c>
      <c r="F52" s="146">
        <v>2026525361</v>
      </c>
      <c r="G52" s="146">
        <v>0</v>
      </c>
    </row>
    <row r="53" spans="1:7">
      <c r="A53" s="27"/>
      <c r="B53" s="27"/>
      <c r="C53" s="27"/>
      <c r="D53" s="27"/>
      <c r="E53" s="27"/>
      <c r="F53" s="27"/>
      <c r="G53" s="27"/>
    </row>
    <row r="54" spans="1:7" ht="22.15" customHeight="1">
      <c r="A54" s="14" t="s">
        <v>253</v>
      </c>
      <c r="B54" s="14"/>
      <c r="C54" s="14"/>
      <c r="D54" s="14"/>
      <c r="E54" s="14"/>
      <c r="F54" s="14"/>
      <c r="G54" s="14"/>
    </row>
    <row r="55" spans="1:7">
      <c r="A55" s="14"/>
      <c r="B55" s="14"/>
      <c r="C55" s="14"/>
      <c r="E55" s="28"/>
      <c r="F55" s="14"/>
      <c r="G55" s="14"/>
    </row>
    <row r="56" spans="1:7" ht="22.5" customHeight="1">
      <c r="A56" s="29" t="s">
        <v>85</v>
      </c>
      <c r="B56" s="30"/>
      <c r="C56" s="31"/>
      <c r="E56" s="32" t="s">
        <v>86</v>
      </c>
      <c r="F56" s="33"/>
      <c r="G56" s="14"/>
    </row>
    <row r="57" spans="1:7">
      <c r="A57" s="34" t="s">
        <v>87</v>
      </c>
      <c r="B57" s="30"/>
      <c r="C57" s="31"/>
      <c r="E57" s="35" t="s">
        <v>88</v>
      </c>
      <c r="F57" s="33"/>
      <c r="G57" s="14"/>
    </row>
    <row r="58" spans="1:7">
      <c r="A58" s="36"/>
      <c r="B58" s="37"/>
      <c r="C58" s="14"/>
      <c r="E58" s="38"/>
      <c r="F58" s="39"/>
    </row>
    <row r="59" spans="1:7">
      <c r="A59" s="36"/>
      <c r="B59" s="37"/>
      <c r="C59" s="14"/>
      <c r="E59" s="38"/>
      <c r="F59" s="39"/>
    </row>
    <row r="60" spans="1:7">
      <c r="A60" s="36"/>
      <c r="B60" s="37"/>
      <c r="C60" s="14"/>
      <c r="E60" s="38"/>
      <c r="F60" s="39"/>
    </row>
    <row r="61" spans="1:7">
      <c r="A61" s="36"/>
      <c r="B61" s="37"/>
      <c r="C61" s="14"/>
      <c r="E61" s="38"/>
      <c r="F61" s="39"/>
    </row>
    <row r="62" spans="1:7">
      <c r="A62" s="36"/>
      <c r="B62" s="37"/>
      <c r="C62" s="14"/>
      <c r="E62" s="38"/>
      <c r="F62" s="39"/>
    </row>
    <row r="63" spans="1:7" ht="12.75" customHeight="1">
      <c r="A63" s="36"/>
      <c r="B63" s="37"/>
      <c r="C63" s="117" t="s">
        <v>241</v>
      </c>
      <c r="D63" s="117"/>
      <c r="E63" s="38"/>
      <c r="F63" s="39"/>
    </row>
    <row r="64" spans="1:7" ht="52.5" customHeight="1">
      <c r="A64" s="143" t="s">
        <v>245</v>
      </c>
      <c r="B64" s="252"/>
      <c r="C64" s="253"/>
      <c r="D64" s="253"/>
      <c r="E64" s="254" t="s">
        <v>242</v>
      </c>
      <c r="F64" s="254"/>
      <c r="G64" s="118" t="s">
        <v>243</v>
      </c>
    </row>
    <row r="65" spans="1:7">
      <c r="A65" s="36"/>
      <c r="B65" s="37"/>
      <c r="C65" s="14"/>
      <c r="E65" s="38"/>
      <c r="F65" s="39"/>
    </row>
    <row r="66" spans="1:7">
      <c r="A66" s="36"/>
      <c r="B66" s="37"/>
      <c r="C66" s="14"/>
      <c r="E66" s="38"/>
      <c r="F66" s="39"/>
    </row>
    <row r="67" spans="1:7">
      <c r="A67" s="40"/>
      <c r="B67" s="41"/>
      <c r="C67" s="14"/>
      <c r="E67" s="42"/>
      <c r="F67" s="43"/>
      <c r="G67" s="44"/>
    </row>
    <row r="68" spans="1:7">
      <c r="A68" s="45"/>
      <c r="B68" s="41"/>
      <c r="C68" s="247"/>
      <c r="D68" s="247"/>
      <c r="E68" s="46"/>
      <c r="F68" s="47"/>
      <c r="G68" s="48"/>
    </row>
    <row r="69" spans="1:7">
      <c r="A69" s="45"/>
      <c r="B69" s="48"/>
      <c r="C69" s="247"/>
      <c r="D69" s="247"/>
      <c r="E69" s="46"/>
      <c r="F69" s="47"/>
      <c r="G69" s="49"/>
    </row>
    <row r="70" spans="1:7">
      <c r="A70"/>
      <c r="B70"/>
      <c r="C70"/>
      <c r="D70"/>
      <c r="E70"/>
      <c r="F70"/>
      <c r="G70"/>
    </row>
  </sheetData>
  <protectedRanges>
    <protectedRange sqref="C35 C49:C50 E49:E50 C51:E52 C29:E34 G29:G34 F29:F52 G36:G52 C36:E48 C18:G28" name="Range1"/>
  </protectedRanges>
  <mergeCells count="21">
    <mergeCell ref="C69:D69"/>
    <mergeCell ref="A16:A17"/>
    <mergeCell ref="B16:B17"/>
    <mergeCell ref="C16:C17"/>
    <mergeCell ref="D16:E16"/>
    <mergeCell ref="B64:D64"/>
    <mergeCell ref="E64:F64"/>
    <mergeCell ref="F16:G16"/>
    <mergeCell ref="C68:D68"/>
    <mergeCell ref="B14:F14"/>
    <mergeCell ref="B8:F8"/>
    <mergeCell ref="A1:G1"/>
    <mergeCell ref="A2:G2"/>
    <mergeCell ref="A3:G4"/>
    <mergeCell ref="A5:G5"/>
    <mergeCell ref="B7:F7"/>
    <mergeCell ref="B9:F9"/>
    <mergeCell ref="B10:F10"/>
    <mergeCell ref="B11:F11"/>
    <mergeCell ref="B12:F12"/>
    <mergeCell ref="B13:F13"/>
  </mergeCells>
  <pageMargins left="0.3" right="0.3" top="0.4" bottom="0.4" header="0.34" footer="0.3"/>
  <pageSetup scale="36" orientation="portrait" r:id="rId1"/>
  <headerFooter>
    <oddFooter>&amp;LPUBLIC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autoPageBreaks="0"/>
  </sheetPr>
  <dimension ref="A1:E89"/>
  <sheetViews>
    <sheetView showGridLines="0" zoomScale="85" zoomScaleNormal="85" zoomScaleSheetLayoutView="100" workbookViewId="0">
      <selection activeCell="B11" sqref="B11:E11"/>
    </sheetView>
  </sheetViews>
  <sheetFormatPr defaultColWidth="9.140625" defaultRowHeight="12.75"/>
  <cols>
    <col min="1" max="1" width="54.5703125" style="2" customWidth="1"/>
    <col min="2" max="2" width="12.85546875" style="2" customWidth="1"/>
    <col min="3" max="3" width="15.28515625" style="2" customWidth="1"/>
    <col min="4" max="5" width="27.85546875" style="2" customWidth="1"/>
    <col min="6" max="16384" width="9.140625" style="2"/>
  </cols>
  <sheetData>
    <row r="1" spans="1:5" ht="27" customHeight="1">
      <c r="A1" s="239" t="s">
        <v>89</v>
      </c>
      <c r="B1" s="239"/>
      <c r="C1" s="239"/>
      <c r="D1" s="239"/>
      <c r="E1" s="239"/>
    </row>
    <row r="2" spans="1:5" ht="35.25" customHeight="1">
      <c r="A2" s="240" t="s">
        <v>1</v>
      </c>
      <c r="B2" s="240"/>
      <c r="C2" s="240"/>
      <c r="D2" s="240"/>
      <c r="E2" s="240"/>
    </row>
    <row r="3" spans="1:5">
      <c r="A3" s="241" t="s">
        <v>90</v>
      </c>
      <c r="B3" s="241"/>
      <c r="C3" s="241"/>
      <c r="D3" s="241"/>
      <c r="E3" s="241"/>
    </row>
    <row r="4" spans="1:5" ht="19.5" customHeight="1">
      <c r="A4" s="241"/>
      <c r="B4" s="241"/>
      <c r="C4" s="241"/>
      <c r="D4" s="241"/>
      <c r="E4" s="241"/>
    </row>
    <row r="5" spans="1:5">
      <c r="A5" s="255" t="s">
        <v>247</v>
      </c>
      <c r="B5" s="255"/>
      <c r="C5" s="255"/>
      <c r="D5" s="255"/>
      <c r="E5" s="255"/>
    </row>
    <row r="6" spans="1:5">
      <c r="A6" s="1"/>
      <c r="B6" s="1"/>
      <c r="C6" s="1"/>
      <c r="D6" s="1"/>
      <c r="E6" s="1"/>
    </row>
    <row r="7" spans="1:5" ht="13.5" customHeight="1">
      <c r="A7" s="7" t="s">
        <v>3</v>
      </c>
      <c r="B7" s="243" t="s">
        <v>235</v>
      </c>
      <c r="C7" s="243"/>
      <c r="D7" s="243"/>
      <c r="E7" s="243"/>
    </row>
    <row r="8" spans="1:5" ht="13.5" customHeight="1">
      <c r="A8" s="50" t="s">
        <v>4</v>
      </c>
      <c r="B8" s="238" t="s">
        <v>236</v>
      </c>
      <c r="C8" s="238"/>
      <c r="D8" s="238"/>
      <c r="E8" s="238"/>
    </row>
    <row r="9" spans="1:5" ht="13.5" customHeight="1">
      <c r="A9" s="7" t="s">
        <v>5</v>
      </c>
      <c r="B9" s="243" t="s">
        <v>237</v>
      </c>
      <c r="C9" s="243"/>
      <c r="D9" s="243"/>
      <c r="E9" s="243"/>
    </row>
    <row r="10" spans="1:5" ht="13.5" customHeight="1">
      <c r="A10" s="8" t="s">
        <v>6</v>
      </c>
      <c r="B10" s="238" t="s">
        <v>238</v>
      </c>
      <c r="C10" s="238"/>
      <c r="D10" s="238"/>
      <c r="E10" s="238"/>
    </row>
    <row r="11" spans="1:5" ht="13.5" customHeight="1">
      <c r="A11" s="7" t="s">
        <v>7</v>
      </c>
      <c r="B11" s="243" t="s">
        <v>239</v>
      </c>
      <c r="C11" s="243"/>
      <c r="D11" s="243"/>
      <c r="E11" s="243"/>
    </row>
    <row r="12" spans="1:5" ht="13.5" customHeight="1">
      <c r="A12" s="9" t="s">
        <v>8</v>
      </c>
      <c r="B12" s="244" t="s">
        <v>240</v>
      </c>
      <c r="C12" s="245"/>
      <c r="D12" s="245"/>
      <c r="E12" s="245"/>
    </row>
    <row r="13" spans="1:5" ht="13.5" customHeight="1">
      <c r="A13" s="11" t="s">
        <v>9</v>
      </c>
      <c r="B13" s="246" t="s">
        <v>250</v>
      </c>
      <c r="C13" s="246"/>
      <c r="D13" s="246"/>
      <c r="E13" s="246"/>
    </row>
    <row r="14" spans="1:5" ht="13.5" customHeight="1">
      <c r="A14" s="12" t="s">
        <v>10</v>
      </c>
      <c r="B14" s="236">
        <v>44039</v>
      </c>
      <c r="C14" s="237"/>
      <c r="D14" s="237"/>
      <c r="E14" s="237"/>
    </row>
    <row r="15" spans="1:5">
      <c r="A15"/>
      <c r="B15" s="1"/>
      <c r="C15" s="1"/>
      <c r="D15" s="1"/>
      <c r="E15" s="1"/>
    </row>
    <row r="16" spans="1:5" s="14" customFormat="1" ht="39.75" customHeight="1">
      <c r="A16" s="15" t="s">
        <v>11</v>
      </c>
      <c r="B16" s="15" t="s">
        <v>12</v>
      </c>
      <c r="C16" s="51" t="s">
        <v>13</v>
      </c>
      <c r="D16" s="15" t="s">
        <v>248</v>
      </c>
      <c r="E16" s="15" t="s">
        <v>244</v>
      </c>
    </row>
    <row r="17" spans="1:5" s="14" customFormat="1" ht="35.25" customHeight="1">
      <c r="A17" s="16" t="s">
        <v>91</v>
      </c>
      <c r="B17" s="16"/>
      <c r="C17" s="52"/>
      <c r="D17" s="52"/>
      <c r="E17" s="52"/>
    </row>
    <row r="18" spans="1:5" s="14" customFormat="1" ht="39" customHeight="1">
      <c r="A18" s="20" t="s">
        <v>92</v>
      </c>
      <c r="B18" s="53" t="s">
        <v>93</v>
      </c>
      <c r="C18" s="54"/>
      <c r="D18" s="55">
        <v>6373903959</v>
      </c>
      <c r="E18" s="55">
        <v>6924362986</v>
      </c>
    </row>
    <row r="19" spans="1:5" s="14" customFormat="1" ht="39" customHeight="1">
      <c r="A19" s="18" t="s">
        <v>94</v>
      </c>
      <c r="B19" s="56" t="s">
        <v>95</v>
      </c>
      <c r="C19" s="21"/>
      <c r="D19" s="57">
        <v>6373903959</v>
      </c>
      <c r="E19" s="55">
        <v>6924362986</v>
      </c>
    </row>
    <row r="20" spans="1:5" s="14" customFormat="1" ht="39" customHeight="1">
      <c r="A20" s="18" t="s">
        <v>96</v>
      </c>
      <c r="B20" s="56" t="s">
        <v>97</v>
      </c>
      <c r="C20" s="21"/>
      <c r="D20" s="57">
        <v>0</v>
      </c>
      <c r="E20" s="55">
        <v>0</v>
      </c>
    </row>
    <row r="21" spans="1:5" s="14" customFormat="1" ht="39" customHeight="1">
      <c r="A21" s="20" t="s">
        <v>98</v>
      </c>
      <c r="B21" s="56" t="s">
        <v>99</v>
      </c>
      <c r="C21" s="21"/>
      <c r="D21" s="57">
        <v>62092983500</v>
      </c>
      <c r="E21" s="55">
        <v>77462612500</v>
      </c>
    </row>
    <row r="22" spans="1:5" s="14" customFormat="1" ht="39" customHeight="1">
      <c r="A22" s="18" t="s">
        <v>100</v>
      </c>
      <c r="B22" s="56" t="s">
        <v>101</v>
      </c>
      <c r="C22" s="21"/>
      <c r="D22" s="58">
        <v>62092983500</v>
      </c>
      <c r="E22" s="55">
        <v>77462612500</v>
      </c>
    </row>
    <row r="23" spans="1:5" s="14" customFormat="1" ht="39" customHeight="1">
      <c r="A23" s="18" t="s">
        <v>102</v>
      </c>
      <c r="B23" s="56" t="s">
        <v>103</v>
      </c>
      <c r="C23" s="21"/>
      <c r="D23" s="58">
        <v>0</v>
      </c>
      <c r="E23" s="55">
        <v>0</v>
      </c>
    </row>
    <row r="24" spans="1:5" s="14" customFormat="1" ht="39" customHeight="1">
      <c r="A24" s="20" t="s">
        <v>104</v>
      </c>
      <c r="B24" s="56" t="s">
        <v>105</v>
      </c>
      <c r="C24" s="21"/>
      <c r="D24" s="58">
        <v>4747839747</v>
      </c>
      <c r="E24" s="55">
        <v>358328050</v>
      </c>
    </row>
    <row r="25" spans="1:5" s="14" customFormat="1" ht="39" customHeight="1">
      <c r="A25" s="18" t="s">
        <v>106</v>
      </c>
      <c r="B25" s="56" t="s">
        <v>107</v>
      </c>
      <c r="C25" s="21"/>
      <c r="D25" s="58">
        <v>4677339747</v>
      </c>
      <c r="E25" s="55">
        <v>181028050</v>
      </c>
    </row>
    <row r="26" spans="1:5" s="14" customFormat="1" ht="39" customHeight="1">
      <c r="A26" s="18" t="s">
        <v>108</v>
      </c>
      <c r="B26" s="56" t="s">
        <v>109</v>
      </c>
      <c r="C26" s="21"/>
      <c r="D26" s="58">
        <v>70500000</v>
      </c>
      <c r="E26" s="55">
        <v>177300000</v>
      </c>
    </row>
    <row r="27" spans="1:5" s="14" customFormat="1" ht="39" customHeight="1">
      <c r="A27" s="145" t="s">
        <v>110</v>
      </c>
      <c r="B27" s="56" t="s">
        <v>111</v>
      </c>
      <c r="C27" s="21"/>
      <c r="D27" s="58">
        <v>0</v>
      </c>
      <c r="E27" s="55">
        <v>0</v>
      </c>
    </row>
    <row r="28" spans="1:5" s="14" customFormat="1" ht="39" customHeight="1">
      <c r="A28" s="145" t="s">
        <v>112</v>
      </c>
      <c r="B28" s="56" t="s">
        <v>113</v>
      </c>
      <c r="C28" s="21"/>
      <c r="D28" s="58">
        <v>70500000</v>
      </c>
      <c r="E28" s="55">
        <v>177300000</v>
      </c>
    </row>
    <row r="29" spans="1:5" s="14" customFormat="1" ht="39" customHeight="1">
      <c r="A29" s="18" t="s">
        <v>114</v>
      </c>
      <c r="B29" s="56" t="s">
        <v>115</v>
      </c>
      <c r="C29" s="21"/>
      <c r="D29" s="58">
        <v>0</v>
      </c>
      <c r="E29" s="55">
        <v>0</v>
      </c>
    </row>
    <row r="30" spans="1:5" s="14" customFormat="1" ht="39" customHeight="1">
      <c r="A30" s="18" t="s">
        <v>116</v>
      </c>
      <c r="B30" s="56" t="s">
        <v>117</v>
      </c>
      <c r="C30" s="21"/>
      <c r="D30" s="58">
        <v>0</v>
      </c>
      <c r="E30" s="55">
        <v>0</v>
      </c>
    </row>
    <row r="31" spans="1:5" s="14" customFormat="1" ht="39" customHeight="1">
      <c r="A31" s="16" t="s">
        <v>118</v>
      </c>
      <c r="B31" s="59" t="s">
        <v>119</v>
      </c>
      <c r="C31" s="17"/>
      <c r="D31" s="60">
        <v>73214727206</v>
      </c>
      <c r="E31" s="60">
        <v>84745303536</v>
      </c>
    </row>
    <row r="32" spans="1:5" s="14" customFormat="1" ht="39" customHeight="1">
      <c r="A32" s="16" t="s">
        <v>120</v>
      </c>
      <c r="B32" s="59" t="s">
        <v>121</v>
      </c>
      <c r="C32" s="17"/>
      <c r="D32" s="61"/>
      <c r="E32" s="61"/>
    </row>
    <row r="33" spans="1:5" s="14" customFormat="1" ht="39" customHeight="1">
      <c r="A33" s="18" t="s">
        <v>122</v>
      </c>
      <c r="B33" s="56" t="s">
        <v>123</v>
      </c>
      <c r="C33" s="21"/>
      <c r="D33" s="58">
        <v>0</v>
      </c>
      <c r="E33" s="55">
        <v>0</v>
      </c>
    </row>
    <row r="34" spans="1:5" s="14" customFormat="1" ht="39" customHeight="1">
      <c r="A34" s="18" t="s">
        <v>124</v>
      </c>
      <c r="B34" s="56" t="s">
        <v>125</v>
      </c>
      <c r="C34" s="21"/>
      <c r="D34" s="58">
        <v>264896750</v>
      </c>
      <c r="E34" s="55">
        <v>3571248850</v>
      </c>
    </row>
    <row r="35" spans="1:5" s="14" customFormat="1" ht="64.5" customHeight="1">
      <c r="A35" s="18" t="s">
        <v>126</v>
      </c>
      <c r="B35" s="56" t="s">
        <v>127</v>
      </c>
      <c r="C35" s="21"/>
      <c r="D35" s="58">
        <v>0</v>
      </c>
      <c r="E35" s="55">
        <v>80000</v>
      </c>
    </row>
    <row r="36" spans="1:5" s="14" customFormat="1" ht="39" customHeight="1">
      <c r="A36" s="18" t="s">
        <v>128</v>
      </c>
      <c r="B36" s="56" t="s">
        <v>129</v>
      </c>
      <c r="C36" s="21"/>
      <c r="D36" s="58">
        <v>49991</v>
      </c>
      <c r="E36" s="55">
        <v>164944</v>
      </c>
    </row>
    <row r="37" spans="1:5" s="14" customFormat="1" ht="39" customHeight="1">
      <c r="A37" s="18" t="s">
        <v>130</v>
      </c>
      <c r="B37" s="56" t="s">
        <v>131</v>
      </c>
      <c r="C37" s="21"/>
      <c r="D37" s="58">
        <v>0</v>
      </c>
      <c r="E37" s="55">
        <v>0</v>
      </c>
    </row>
    <row r="38" spans="1:5" s="14" customFormat="1" ht="39" customHeight="1">
      <c r="A38" s="18" t="s">
        <v>132</v>
      </c>
      <c r="B38" s="56" t="s">
        <v>133</v>
      </c>
      <c r="C38" s="21"/>
      <c r="D38" s="58">
        <v>116109295</v>
      </c>
      <c r="E38" s="55">
        <v>133000000</v>
      </c>
    </row>
    <row r="39" spans="1:5" s="14" customFormat="1" ht="39" customHeight="1">
      <c r="A39" s="18" t="s">
        <v>134</v>
      </c>
      <c r="B39" s="56" t="s">
        <v>135</v>
      </c>
      <c r="C39" s="21"/>
      <c r="D39" s="58">
        <v>151100000</v>
      </c>
      <c r="E39" s="55">
        <v>1000000</v>
      </c>
    </row>
    <row r="40" spans="1:5" s="14" customFormat="1" ht="39" customHeight="1">
      <c r="A40" s="18" t="s">
        <v>136</v>
      </c>
      <c r="B40" s="56" t="s">
        <v>137</v>
      </c>
      <c r="C40" s="21"/>
      <c r="D40" s="58">
        <v>0</v>
      </c>
      <c r="E40" s="55">
        <v>5176723</v>
      </c>
    </row>
    <row r="41" spans="1:5" s="14" customFormat="1" ht="39" customHeight="1">
      <c r="A41" s="18" t="s">
        <v>138</v>
      </c>
      <c r="B41" s="56" t="s">
        <v>139</v>
      </c>
      <c r="C41" s="21"/>
      <c r="D41" s="58">
        <v>158063274</v>
      </c>
      <c r="E41" s="55">
        <v>164479093</v>
      </c>
    </row>
    <row r="42" spans="1:5" s="14" customFormat="1" ht="39" customHeight="1">
      <c r="A42" s="18" t="s">
        <v>140</v>
      </c>
      <c r="B42" s="56" t="s">
        <v>141</v>
      </c>
      <c r="C42" s="21"/>
      <c r="D42" s="58">
        <v>0</v>
      </c>
      <c r="E42" s="55">
        <v>0</v>
      </c>
    </row>
    <row r="43" spans="1:5" s="14" customFormat="1" ht="45.75" customHeight="1">
      <c r="A43" s="16" t="s">
        <v>142</v>
      </c>
      <c r="B43" s="59" t="s">
        <v>143</v>
      </c>
      <c r="C43" s="17"/>
      <c r="D43" s="60">
        <v>690219310</v>
      </c>
      <c r="E43" s="60">
        <v>3875149610</v>
      </c>
    </row>
    <row r="44" spans="1:5" s="14" customFormat="1" ht="57.75" customHeight="1">
      <c r="A44" s="16" t="s">
        <v>144</v>
      </c>
      <c r="B44" s="59" t="s">
        <v>145</v>
      </c>
      <c r="C44" s="17"/>
      <c r="D44" s="60">
        <v>72524507896</v>
      </c>
      <c r="E44" s="60">
        <v>80870153926</v>
      </c>
    </row>
    <row r="45" spans="1:5" s="14" customFormat="1" ht="39" customHeight="1">
      <c r="A45" s="18" t="s">
        <v>146</v>
      </c>
      <c r="B45" s="56" t="s">
        <v>147</v>
      </c>
      <c r="C45" s="21"/>
      <c r="D45" s="58">
        <v>79743953900</v>
      </c>
      <c r="E45" s="55">
        <v>77475804900</v>
      </c>
    </row>
    <row r="46" spans="1:5" s="14" customFormat="1" ht="39" customHeight="1">
      <c r="A46" s="145" t="s">
        <v>148</v>
      </c>
      <c r="B46" s="56" t="s">
        <v>149</v>
      </c>
      <c r="C46" s="21"/>
      <c r="D46" s="58">
        <v>82419349400</v>
      </c>
      <c r="E46" s="55">
        <v>79704558900</v>
      </c>
    </row>
    <row r="47" spans="1:5" s="14" customFormat="1" ht="39" customHeight="1">
      <c r="A47" s="145" t="s">
        <v>150</v>
      </c>
      <c r="B47" s="56" t="s">
        <v>151</v>
      </c>
      <c r="C47" s="21"/>
      <c r="D47" s="58">
        <v>-2675395500</v>
      </c>
      <c r="E47" s="55">
        <v>-2228754000</v>
      </c>
    </row>
    <row r="48" spans="1:5" s="14" customFormat="1" ht="39" customHeight="1">
      <c r="A48" s="18" t="s">
        <v>152</v>
      </c>
      <c r="B48" s="56" t="s">
        <v>153</v>
      </c>
      <c r="C48" s="21"/>
      <c r="D48" s="58">
        <v>-12375051</v>
      </c>
      <c r="E48" s="55">
        <v>160783822</v>
      </c>
    </row>
    <row r="49" spans="1:5" s="14" customFormat="1" ht="39" customHeight="1">
      <c r="A49" s="18" t="s">
        <v>154</v>
      </c>
      <c r="B49" s="56" t="s">
        <v>155</v>
      </c>
      <c r="C49" s="21"/>
      <c r="D49" s="58">
        <v>-7207070953</v>
      </c>
      <c r="E49" s="55">
        <v>3233565204</v>
      </c>
    </row>
    <row r="50" spans="1:5" s="14" customFormat="1" ht="48.75" customHeight="1">
      <c r="A50" s="16" t="s">
        <v>156</v>
      </c>
      <c r="B50" s="59" t="s">
        <v>157</v>
      </c>
      <c r="C50" s="17"/>
      <c r="D50" s="62">
        <v>9094.67</v>
      </c>
      <c r="E50" s="62">
        <v>10438.11</v>
      </c>
    </row>
    <row r="51" spans="1:5" s="14" customFormat="1" ht="39" customHeight="1">
      <c r="A51" s="16" t="s">
        <v>158</v>
      </c>
      <c r="B51" s="59" t="s">
        <v>159</v>
      </c>
      <c r="C51" s="17"/>
      <c r="D51" s="62"/>
      <c r="E51" s="62"/>
    </row>
    <row r="52" spans="1:5" s="14" customFormat="1" ht="39" customHeight="1">
      <c r="A52" s="18" t="s">
        <v>160</v>
      </c>
      <c r="B52" s="56" t="s">
        <v>161</v>
      </c>
      <c r="C52" s="21"/>
      <c r="D52" s="58">
        <v>0</v>
      </c>
      <c r="E52" s="55">
        <v>0</v>
      </c>
    </row>
    <row r="53" spans="1:5" s="14" customFormat="1" ht="48" customHeight="1">
      <c r="A53" s="18" t="s">
        <v>162</v>
      </c>
      <c r="B53" s="56" t="s">
        <v>163</v>
      </c>
      <c r="C53" s="21"/>
      <c r="D53" s="57">
        <v>0</v>
      </c>
      <c r="E53" s="55">
        <v>0</v>
      </c>
    </row>
    <row r="54" spans="1:5" s="14" customFormat="1" ht="39" customHeight="1">
      <c r="A54" s="16" t="s">
        <v>164</v>
      </c>
      <c r="B54" s="59" t="s">
        <v>165</v>
      </c>
      <c r="C54" s="17"/>
      <c r="D54" s="61"/>
      <c r="E54" s="61"/>
    </row>
    <row r="55" spans="1:5" s="14" customFormat="1" ht="39" customHeight="1">
      <c r="A55" s="18" t="s">
        <v>166</v>
      </c>
      <c r="B55" s="56" t="s">
        <v>167</v>
      </c>
      <c r="C55" s="21"/>
      <c r="D55" s="58">
        <v>0</v>
      </c>
      <c r="E55" s="55">
        <v>0</v>
      </c>
    </row>
    <row r="56" spans="1:5" s="14" customFormat="1" ht="39" customHeight="1">
      <c r="A56" s="18" t="s">
        <v>168</v>
      </c>
      <c r="B56" s="56" t="s">
        <v>169</v>
      </c>
      <c r="C56" s="21"/>
      <c r="D56" s="58">
        <v>0</v>
      </c>
      <c r="E56" s="55">
        <v>0</v>
      </c>
    </row>
    <row r="57" spans="1:5" s="14" customFormat="1" ht="39" customHeight="1">
      <c r="A57" s="18" t="s">
        <v>170</v>
      </c>
      <c r="B57" s="56" t="s">
        <v>171</v>
      </c>
      <c r="C57" s="21"/>
      <c r="D57" s="58">
        <v>0</v>
      </c>
      <c r="E57" s="55">
        <v>0</v>
      </c>
    </row>
    <row r="58" spans="1:5" s="14" customFormat="1" ht="39" customHeight="1">
      <c r="A58" s="18" t="s">
        <v>172</v>
      </c>
      <c r="B58" s="56" t="s">
        <v>173</v>
      </c>
      <c r="C58" s="21"/>
      <c r="D58" s="63">
        <v>7974395.3899999997</v>
      </c>
      <c r="E58" s="152">
        <v>7747580.4900000002</v>
      </c>
    </row>
    <row r="59" spans="1:5" s="14" customFormat="1">
      <c r="A59" s="64"/>
      <c r="B59" s="65"/>
      <c r="C59" s="66"/>
      <c r="D59" s="67"/>
      <c r="E59" s="67"/>
    </row>
    <row r="60" spans="1:5" s="14" customFormat="1" ht="17.25" customHeight="1">
      <c r="A60" s="68"/>
      <c r="B60" s="69"/>
      <c r="C60" s="69"/>
      <c r="D60" s="70"/>
      <c r="E60" s="70"/>
    </row>
    <row r="61" spans="1:5" s="14" customFormat="1">
      <c r="A61" s="30"/>
      <c r="B61" s="30"/>
      <c r="C61" s="31"/>
      <c r="D61" s="31"/>
      <c r="E61" s="31"/>
    </row>
    <row r="62" spans="1:5" ht="23.25" customHeight="1">
      <c r="A62" s="29" t="s">
        <v>85</v>
      </c>
      <c r="B62" s="30"/>
      <c r="C62" s="31"/>
      <c r="D62" s="32" t="s">
        <v>86</v>
      </c>
      <c r="E62" s="39"/>
    </row>
    <row r="63" spans="1:5">
      <c r="A63" s="34" t="s">
        <v>87</v>
      </c>
      <c r="B63" s="30"/>
      <c r="C63" s="31"/>
      <c r="D63" s="35" t="s">
        <v>88</v>
      </c>
      <c r="E63" s="39"/>
    </row>
    <row r="64" spans="1:5">
      <c r="A64" s="36"/>
      <c r="B64" s="14"/>
      <c r="E64" s="39"/>
    </row>
    <row r="65" spans="1:5">
      <c r="A65" s="36"/>
      <c r="B65" s="14"/>
      <c r="E65" s="39"/>
    </row>
    <row r="66" spans="1:5">
      <c r="A66" s="36"/>
      <c r="B66" s="14"/>
      <c r="E66" s="39"/>
    </row>
    <row r="67" spans="1:5">
      <c r="A67" s="36"/>
      <c r="B67" s="14"/>
      <c r="E67" s="39"/>
    </row>
    <row r="68" spans="1:5">
      <c r="A68" s="36"/>
      <c r="B68" s="14"/>
      <c r="E68" s="39"/>
    </row>
    <row r="69" spans="1:5">
      <c r="A69" s="36"/>
      <c r="B69" s="14"/>
      <c r="E69" s="39"/>
    </row>
    <row r="70" spans="1:5" ht="76.5" customHeight="1">
      <c r="A70" s="143" t="s">
        <v>245</v>
      </c>
      <c r="B70" s="252"/>
      <c r="C70" s="252"/>
      <c r="D70" s="120" t="s">
        <v>242</v>
      </c>
      <c r="E70" s="119" t="s">
        <v>243</v>
      </c>
    </row>
    <row r="71" spans="1:5">
      <c r="A71" s="36"/>
      <c r="B71" s="14"/>
      <c r="E71" s="39"/>
    </row>
    <row r="72" spans="1:5">
      <c r="A72" s="36"/>
      <c r="B72" s="14"/>
      <c r="E72" s="39"/>
    </row>
    <row r="73" spans="1:5">
      <c r="A73" s="40"/>
      <c r="B73" s="14"/>
      <c r="E73" s="43"/>
    </row>
    <row r="74" spans="1:5">
      <c r="A74" s="45"/>
      <c r="B74" s="247"/>
      <c r="C74" s="247"/>
      <c r="D74" s="247"/>
      <c r="E74" s="47"/>
    </row>
    <row r="75" spans="1:5">
      <c r="A75" s="71"/>
      <c r="B75" s="247"/>
      <c r="C75" s="247"/>
      <c r="D75" s="247"/>
      <c r="E75" s="47"/>
    </row>
    <row r="76" spans="1:5" s="14" customFormat="1"/>
    <row r="77" spans="1:5" s="14" customFormat="1"/>
    <row r="78" spans="1:5" s="14" customFormat="1"/>
    <row r="79" spans="1:5" s="14" customFormat="1"/>
    <row r="80" spans="1:5" s="14" customFormat="1"/>
    <row r="81" s="14" customFormat="1"/>
    <row r="82" s="14" customFormat="1"/>
    <row r="83" s="14" customFormat="1"/>
    <row r="84" s="14" customFormat="1"/>
    <row r="85" s="14" customFormat="1"/>
    <row r="86" s="14" customFormat="1"/>
    <row r="87" s="14" customFormat="1"/>
    <row r="88" s="14" customFormat="1"/>
    <row r="89" s="14" customFormat="1"/>
  </sheetData>
  <mergeCells count="15">
    <mergeCell ref="B74:D74"/>
    <mergeCell ref="B75:D75"/>
    <mergeCell ref="B9:E9"/>
    <mergeCell ref="B10:E10"/>
    <mergeCell ref="B11:E11"/>
    <mergeCell ref="B12:E12"/>
    <mergeCell ref="B13:E13"/>
    <mergeCell ref="B14:E14"/>
    <mergeCell ref="B70:C70"/>
    <mergeCell ref="B8:E8"/>
    <mergeCell ref="A1:E1"/>
    <mergeCell ref="A2:E2"/>
    <mergeCell ref="A3:E4"/>
    <mergeCell ref="A5:E5"/>
    <mergeCell ref="B7:E7"/>
  </mergeCells>
  <pageMargins left="0.3" right="0.3" top="0.4" bottom="0.4" header="0.3" footer="0.3"/>
  <pageSetup orientation="portrait" r:id="rId1"/>
  <headerFooter>
    <oddFooter>&amp;LPUBLIC</oddFooter>
    <evenFooter>&amp;LPUBLIC</evenFooter>
    <firstFooter>&amp;LPUBLIC</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F49"/>
  <sheetViews>
    <sheetView workbookViewId="0">
      <selection activeCell="D12" sqref="D12:F12"/>
    </sheetView>
  </sheetViews>
  <sheetFormatPr defaultColWidth="9.140625" defaultRowHeight="12.75"/>
  <cols>
    <col min="1" max="1" width="3.7109375" style="166" customWidth="1"/>
    <col min="2" max="2" width="5.42578125" style="166" customWidth="1"/>
    <col min="3" max="3" width="54.140625" customWidth="1"/>
    <col min="4" max="4" width="11.7109375" customWidth="1"/>
    <col min="5" max="6" width="33.28515625" customWidth="1"/>
    <col min="7" max="16384" width="9.140625" style="2"/>
  </cols>
  <sheetData>
    <row r="1" spans="1:6" ht="24.75" customHeight="1">
      <c r="A1" s="264" t="s">
        <v>363</v>
      </c>
      <c r="B1" s="264"/>
      <c r="C1" s="264"/>
      <c r="D1" s="264"/>
      <c r="E1" s="264"/>
      <c r="F1" s="264"/>
    </row>
    <row r="2" spans="1:6" ht="26.25" customHeight="1">
      <c r="A2" s="240" t="s">
        <v>175</v>
      </c>
      <c r="B2" s="240"/>
      <c r="C2" s="240"/>
      <c r="D2" s="240"/>
      <c r="E2" s="240"/>
      <c r="F2" s="240"/>
    </row>
    <row r="3" spans="1:6">
      <c r="A3" s="241" t="s">
        <v>254</v>
      </c>
      <c r="B3" s="241"/>
      <c r="C3" s="241"/>
      <c r="D3" s="241"/>
      <c r="E3" s="241"/>
      <c r="F3" s="241"/>
    </row>
    <row r="4" spans="1:6" ht="22.5" customHeight="1">
      <c r="A4" s="241"/>
      <c r="B4" s="241"/>
      <c r="C4" s="241"/>
      <c r="D4" s="241"/>
      <c r="E4" s="241"/>
      <c r="F4" s="241"/>
    </row>
    <row r="5" spans="1:6">
      <c r="A5" s="255" t="s">
        <v>249</v>
      </c>
      <c r="B5" s="255"/>
      <c r="C5" s="255"/>
      <c r="D5" s="255"/>
      <c r="E5" s="255"/>
      <c r="F5" s="255"/>
    </row>
    <row r="6" spans="1:6">
      <c r="A6" s="151"/>
      <c r="B6" s="151"/>
      <c r="C6" s="151"/>
      <c r="D6" s="151"/>
      <c r="E6" s="151"/>
      <c r="F6" s="14"/>
    </row>
    <row r="7" spans="1:6" ht="14.25" customHeight="1">
      <c r="A7" s="262" t="s">
        <v>3</v>
      </c>
      <c r="B7" s="262"/>
      <c r="C7" s="262"/>
      <c r="D7" s="243" t="s">
        <v>235</v>
      </c>
      <c r="E7" s="243"/>
      <c r="F7" s="243"/>
    </row>
    <row r="8" spans="1:6" ht="14.25" customHeight="1">
      <c r="A8" s="263" t="s">
        <v>4</v>
      </c>
      <c r="B8" s="263" t="s">
        <v>4</v>
      </c>
      <c r="C8" s="263" t="s">
        <v>4</v>
      </c>
      <c r="D8" s="238" t="s">
        <v>236</v>
      </c>
      <c r="E8" s="238"/>
      <c r="F8" s="238"/>
    </row>
    <row r="9" spans="1:6" ht="14.25" customHeight="1">
      <c r="A9" s="262" t="s">
        <v>5</v>
      </c>
      <c r="B9" s="262"/>
      <c r="C9" s="262"/>
      <c r="D9" s="243" t="s">
        <v>255</v>
      </c>
      <c r="E9" s="243"/>
      <c r="F9" s="243"/>
    </row>
    <row r="10" spans="1:6" ht="14.25" customHeight="1">
      <c r="A10" s="263" t="s">
        <v>6</v>
      </c>
      <c r="B10" s="263"/>
      <c r="C10" s="263"/>
      <c r="D10" s="238" t="s">
        <v>238</v>
      </c>
      <c r="E10" s="238"/>
      <c r="F10" s="238"/>
    </row>
    <row r="11" spans="1:6" ht="14.25" customHeight="1">
      <c r="A11" s="262" t="s">
        <v>7</v>
      </c>
      <c r="B11" s="262"/>
      <c r="C11" s="262"/>
      <c r="D11" s="243" t="s">
        <v>239</v>
      </c>
      <c r="E11" s="243"/>
      <c r="F11" s="243"/>
    </row>
    <row r="12" spans="1:6" ht="14.25" customHeight="1">
      <c r="A12" s="238" t="s">
        <v>8</v>
      </c>
      <c r="B12" s="238"/>
      <c r="C12" s="238"/>
      <c r="D12" s="244" t="s">
        <v>240</v>
      </c>
      <c r="E12" s="244"/>
      <c r="F12" s="244"/>
    </row>
    <row r="13" spans="1:6" ht="14.25" customHeight="1">
      <c r="A13" s="243" t="s">
        <v>9</v>
      </c>
      <c r="B13" s="243"/>
      <c r="C13" s="243"/>
      <c r="D13" s="243" t="s">
        <v>250</v>
      </c>
      <c r="E13" s="243"/>
      <c r="F13" s="243"/>
    </row>
    <row r="14" spans="1:6" ht="14.25" customHeight="1">
      <c r="A14" s="12" t="s">
        <v>10</v>
      </c>
      <c r="B14" s="12"/>
      <c r="C14" s="153"/>
      <c r="D14" s="256">
        <v>44039</v>
      </c>
      <c r="E14" s="256"/>
      <c r="F14" s="256"/>
    </row>
    <row r="15" spans="1:6">
      <c r="A15" s="154"/>
      <c r="B15" s="154"/>
      <c r="C15" s="2"/>
      <c r="D15" s="2"/>
      <c r="E15" s="2"/>
      <c r="F15" s="2"/>
    </row>
    <row r="16" spans="1:6" s="14" customFormat="1" ht="25.5">
      <c r="A16" s="257" t="s">
        <v>256</v>
      </c>
      <c r="B16" s="257"/>
      <c r="C16" s="142" t="s">
        <v>257</v>
      </c>
      <c r="D16" s="142" t="s">
        <v>12</v>
      </c>
      <c r="E16" s="142" t="s">
        <v>249</v>
      </c>
      <c r="F16" s="142" t="s">
        <v>251</v>
      </c>
    </row>
    <row r="17" spans="1:6" s="77" customFormat="1" ht="25.5">
      <c r="A17" s="26" t="s">
        <v>178</v>
      </c>
      <c r="B17" s="26"/>
      <c r="C17" s="155" t="s">
        <v>258</v>
      </c>
      <c r="D17" s="17" t="s">
        <v>259</v>
      </c>
      <c r="E17" s="156">
        <v>80870153926</v>
      </c>
      <c r="F17" s="156">
        <v>0</v>
      </c>
    </row>
    <row r="18" spans="1:6" s="77" customFormat="1" ht="51">
      <c r="A18" s="26" t="s">
        <v>121</v>
      </c>
      <c r="B18" s="26"/>
      <c r="C18" s="155" t="s">
        <v>260</v>
      </c>
      <c r="D18" s="17" t="s">
        <v>261</v>
      </c>
      <c r="E18" s="156">
        <v>-10440636157</v>
      </c>
      <c r="F18" s="156">
        <v>2026525361</v>
      </c>
    </row>
    <row r="19" spans="1:6" s="77" customFormat="1" ht="51">
      <c r="A19" s="258"/>
      <c r="B19" s="23" t="s">
        <v>262</v>
      </c>
      <c r="C19" s="84" t="s">
        <v>263</v>
      </c>
      <c r="D19" s="22" t="s">
        <v>264</v>
      </c>
      <c r="E19" s="157">
        <v>-10440636157</v>
      </c>
      <c r="F19" s="157">
        <v>2026525361</v>
      </c>
    </row>
    <row r="20" spans="1:6" s="77" customFormat="1" ht="51">
      <c r="A20" s="259"/>
      <c r="B20" s="23" t="s">
        <v>265</v>
      </c>
      <c r="C20" s="84" t="s">
        <v>266</v>
      </c>
      <c r="D20" s="22" t="s">
        <v>267</v>
      </c>
      <c r="E20" s="157">
        <v>0</v>
      </c>
      <c r="F20" s="157">
        <v>0</v>
      </c>
    </row>
    <row r="21" spans="1:6" s="77" customFormat="1" ht="51">
      <c r="A21" s="26" t="s">
        <v>268</v>
      </c>
      <c r="B21" s="26"/>
      <c r="C21" s="155" t="s">
        <v>269</v>
      </c>
      <c r="D21" s="26" t="s">
        <v>270</v>
      </c>
      <c r="E21" s="158">
        <v>2094990127</v>
      </c>
      <c r="F21" s="156">
        <v>76991984168</v>
      </c>
    </row>
    <row r="22" spans="1:6" s="77" customFormat="1" ht="25.5">
      <c r="A22" s="258"/>
      <c r="B22" s="22" t="s">
        <v>271</v>
      </c>
      <c r="C22" s="84" t="s">
        <v>272</v>
      </c>
      <c r="D22" s="22" t="s">
        <v>273</v>
      </c>
      <c r="E22" s="157">
        <v>2536217100</v>
      </c>
      <c r="F22" s="157">
        <v>77973638773</v>
      </c>
    </row>
    <row r="23" spans="1:6" s="77" customFormat="1" ht="25.5">
      <c r="A23" s="259"/>
      <c r="B23" s="22" t="s">
        <v>274</v>
      </c>
      <c r="C23" s="84" t="s">
        <v>275</v>
      </c>
      <c r="D23" s="22" t="s">
        <v>276</v>
      </c>
      <c r="E23" s="157">
        <v>-441226973</v>
      </c>
      <c r="F23" s="157">
        <v>-981654605</v>
      </c>
    </row>
    <row r="24" spans="1:6" s="77" customFormat="1" ht="25.5">
      <c r="A24" s="26" t="s">
        <v>277</v>
      </c>
      <c r="B24" s="26"/>
      <c r="C24" s="155" t="s">
        <v>278</v>
      </c>
      <c r="D24" s="26" t="s">
        <v>279</v>
      </c>
      <c r="E24" s="158">
        <v>72524507896</v>
      </c>
      <c r="F24" s="156">
        <v>79018509529</v>
      </c>
    </row>
    <row r="25" spans="1:6" s="14" customFormat="1">
      <c r="A25" s="159"/>
      <c r="B25" s="159"/>
      <c r="C25" s="160"/>
      <c r="D25" s="159"/>
      <c r="E25" s="161"/>
      <c r="F25" s="161"/>
    </row>
    <row r="26" spans="1:6" s="14" customFormat="1">
      <c r="A26" s="162"/>
      <c r="B26" s="162"/>
    </row>
    <row r="27" spans="1:6" s="14" customFormat="1">
      <c r="A27" s="29" t="s">
        <v>85</v>
      </c>
      <c r="B27" s="30"/>
      <c r="C27" s="31"/>
      <c r="D27" s="30"/>
      <c r="E27" s="32" t="s">
        <v>86</v>
      </c>
    </row>
    <row r="28" spans="1:6" s="14" customFormat="1">
      <c r="A28" s="34" t="s">
        <v>87</v>
      </c>
      <c r="B28" s="30"/>
      <c r="C28" s="31"/>
      <c r="D28" s="30"/>
      <c r="E28" s="35" t="s">
        <v>88</v>
      </c>
    </row>
    <row r="29" spans="1:6" s="14" customFormat="1">
      <c r="A29" s="34"/>
      <c r="B29" s="30"/>
      <c r="C29" s="31"/>
      <c r="D29" s="30"/>
      <c r="E29" s="35"/>
    </row>
    <row r="30" spans="1:6" s="14" customFormat="1">
      <c r="A30" s="34"/>
      <c r="B30" s="30"/>
      <c r="C30" s="31"/>
      <c r="D30" s="30"/>
      <c r="E30" s="35"/>
    </row>
    <row r="31" spans="1:6" s="14" customFormat="1">
      <c r="A31" s="34"/>
      <c r="B31" s="30"/>
      <c r="C31" s="31"/>
      <c r="D31" s="30"/>
      <c r="E31" s="35"/>
    </row>
    <row r="32" spans="1:6" s="14" customFormat="1">
      <c r="A32" s="30"/>
      <c r="B32" s="30"/>
      <c r="C32" s="31"/>
      <c r="D32" s="30"/>
      <c r="E32" s="31"/>
    </row>
    <row r="33" spans="1:6" s="14" customFormat="1">
      <c r="A33" s="30"/>
      <c r="B33" s="30"/>
      <c r="C33" s="31"/>
      <c r="D33" s="30"/>
      <c r="E33" s="31"/>
    </row>
    <row r="34" spans="1:6" s="14" customFormat="1">
      <c r="A34" s="30"/>
      <c r="B34" s="30"/>
      <c r="C34" s="31"/>
      <c r="D34" s="30"/>
      <c r="E34" s="31"/>
    </row>
    <row r="35" spans="1:6">
      <c r="A35" s="30"/>
      <c r="B35" s="30"/>
      <c r="C35" s="31"/>
      <c r="D35" s="30"/>
      <c r="E35" s="31"/>
      <c r="F35" s="2"/>
    </row>
    <row r="36" spans="1:6">
      <c r="A36" s="163"/>
      <c r="B36" s="163"/>
      <c r="C36" s="164"/>
      <c r="D36" s="30"/>
      <c r="E36" s="164"/>
      <c r="F36" s="165"/>
    </row>
    <row r="37" spans="1:6" ht="25.5" customHeight="1">
      <c r="A37" s="260" t="s">
        <v>245</v>
      </c>
      <c r="B37" s="260"/>
      <c r="C37" s="260"/>
      <c r="E37" s="261" t="s">
        <v>280</v>
      </c>
      <c r="F37" s="261"/>
    </row>
    <row r="38" spans="1:6">
      <c r="A38" s="29"/>
      <c r="B38" s="30"/>
      <c r="C38" s="31"/>
      <c r="D38" s="30"/>
      <c r="E38" s="32"/>
      <c r="F38" s="2"/>
    </row>
    <row r="39" spans="1:6">
      <c r="A39" s="30"/>
      <c r="B39" s="30"/>
      <c r="C39" s="31"/>
      <c r="D39" s="30"/>
      <c r="E39" s="31"/>
      <c r="F39" s="2"/>
    </row>
    <row r="40" spans="1:6">
      <c r="A40" s="154"/>
      <c r="B40" s="154"/>
      <c r="C40" s="2"/>
      <c r="D40" s="2"/>
      <c r="E40" s="2"/>
      <c r="F40" s="2"/>
    </row>
    <row r="41" spans="1:6">
      <c r="A41" s="154"/>
      <c r="B41" s="154"/>
      <c r="C41" s="2"/>
      <c r="D41" s="2"/>
      <c r="E41" s="2"/>
      <c r="F41" s="2"/>
    </row>
    <row r="42" spans="1:6">
      <c r="A42" s="154"/>
      <c r="B42" s="154"/>
      <c r="C42" s="2"/>
      <c r="D42" s="2"/>
      <c r="E42" s="2"/>
      <c r="F42" s="2"/>
    </row>
    <row r="43" spans="1:6">
      <c r="A43" s="154"/>
      <c r="B43" s="154"/>
      <c r="C43" s="2"/>
      <c r="D43" s="2"/>
      <c r="E43" s="2"/>
      <c r="F43" s="2"/>
    </row>
    <row r="44" spans="1:6">
      <c r="A44" s="154"/>
      <c r="B44" s="154"/>
      <c r="C44" s="2"/>
      <c r="D44" s="2"/>
      <c r="E44" s="2"/>
      <c r="F44" s="2"/>
    </row>
    <row r="45" spans="1:6">
      <c r="A45" s="154"/>
      <c r="B45" s="154"/>
      <c r="C45" s="2"/>
      <c r="D45" s="2"/>
      <c r="E45" s="2"/>
      <c r="F45" s="2"/>
    </row>
    <row r="46" spans="1:6">
      <c r="A46" s="154"/>
      <c r="B46" s="154"/>
      <c r="C46" s="2"/>
      <c r="D46" s="2"/>
      <c r="E46" s="2"/>
      <c r="F46" s="2"/>
    </row>
    <row r="47" spans="1:6">
      <c r="A47" s="154"/>
      <c r="B47" s="154"/>
      <c r="C47" s="2"/>
      <c r="D47" s="2"/>
      <c r="E47" s="2"/>
      <c r="F47" s="2"/>
    </row>
    <row r="48" spans="1:6">
      <c r="A48" s="154"/>
      <c r="B48" s="154"/>
      <c r="C48" s="2"/>
      <c r="D48" s="2"/>
      <c r="E48" s="2"/>
      <c r="F48" s="2"/>
    </row>
    <row r="49" spans="1:6">
      <c r="A49" s="154"/>
      <c r="B49" s="154"/>
      <c r="C49" s="2"/>
      <c r="D49" s="2"/>
      <c r="E49" s="2"/>
      <c r="F49" s="2"/>
    </row>
  </sheetData>
  <mergeCells count="24">
    <mergeCell ref="A1:F1"/>
    <mergeCell ref="A2:F2"/>
    <mergeCell ref="A3:F4"/>
    <mergeCell ref="A5:F5"/>
    <mergeCell ref="A7:C7"/>
    <mergeCell ref="D7:F7"/>
    <mergeCell ref="A8:C8"/>
    <mergeCell ref="D8:F8"/>
    <mergeCell ref="A9:C9"/>
    <mergeCell ref="D9:F9"/>
    <mergeCell ref="A10:C10"/>
    <mergeCell ref="D10:F10"/>
    <mergeCell ref="A11:C11"/>
    <mergeCell ref="D11:F11"/>
    <mergeCell ref="A12:C12"/>
    <mergeCell ref="D12:F12"/>
    <mergeCell ref="A13:C13"/>
    <mergeCell ref="D13:F13"/>
    <mergeCell ref="D14:F14"/>
    <mergeCell ref="A16:B16"/>
    <mergeCell ref="A19:A20"/>
    <mergeCell ref="A22:A23"/>
    <mergeCell ref="A37:C37"/>
    <mergeCell ref="E37:F37"/>
  </mergeCells>
  <pageMargins left="0.7" right="0.7" top="0.75" bottom="0.75" header="0.3" footer="0.3"/>
  <pageSetup orientation="portrait" horizontalDpi="90" verticalDpi="90" r:id="rId1"/>
  <headerFooter>
    <oddFooter>&amp;LPUBLIC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112"/>
  <sheetViews>
    <sheetView topLeftCell="A4" workbookViewId="0">
      <selection activeCell="G68" sqref="G68"/>
    </sheetView>
  </sheetViews>
  <sheetFormatPr defaultColWidth="9.140625" defaultRowHeight="15"/>
  <cols>
    <col min="1" max="1" width="5.7109375" style="222" customWidth="1"/>
    <col min="2" max="2" width="39.140625" style="223" customWidth="1"/>
    <col min="3" max="3" width="9.140625" style="223"/>
    <col min="4" max="4" width="15.42578125" style="223" customWidth="1"/>
    <col min="5" max="5" width="25.42578125" style="223" customWidth="1"/>
    <col min="6" max="6" width="25.42578125" style="224" customWidth="1"/>
    <col min="7" max="7" width="25.42578125" style="223" customWidth="1"/>
    <col min="8" max="16384" width="9.140625" style="167"/>
  </cols>
  <sheetData>
    <row r="1" spans="1:7" ht="25.5" customHeight="1">
      <c r="A1" s="264" t="s">
        <v>364</v>
      </c>
      <c r="B1" s="264"/>
      <c r="C1" s="264"/>
      <c r="D1" s="264"/>
      <c r="E1" s="264"/>
      <c r="F1" s="264"/>
      <c r="G1" s="264"/>
    </row>
    <row r="2" spans="1:7" s="168" customFormat="1" ht="30.75" customHeight="1">
      <c r="A2" s="240" t="s">
        <v>175</v>
      </c>
      <c r="B2" s="240"/>
      <c r="C2" s="240"/>
      <c r="D2" s="240"/>
      <c r="E2" s="240"/>
      <c r="F2" s="240"/>
      <c r="G2" s="240"/>
    </row>
    <row r="3" spans="1:7" s="168" customFormat="1">
      <c r="A3" s="241" t="s">
        <v>281</v>
      </c>
      <c r="B3" s="241"/>
      <c r="C3" s="241"/>
      <c r="D3" s="241"/>
      <c r="E3" s="241"/>
      <c r="F3" s="241"/>
      <c r="G3" s="241"/>
    </row>
    <row r="4" spans="1:7" s="168" customFormat="1">
      <c r="A4" s="241"/>
      <c r="B4" s="241"/>
      <c r="C4" s="241"/>
      <c r="D4" s="241"/>
      <c r="E4" s="241"/>
      <c r="F4" s="241"/>
      <c r="G4" s="241"/>
    </row>
    <row r="5" spans="1:7">
      <c r="A5" s="270" t="s">
        <v>282</v>
      </c>
      <c r="B5" s="270"/>
      <c r="C5" s="270"/>
      <c r="D5" s="270"/>
      <c r="E5" s="270"/>
      <c r="F5" s="270"/>
      <c r="G5" s="270"/>
    </row>
    <row r="6" spans="1:7">
      <c r="A6" s="151"/>
      <c r="B6" s="151"/>
      <c r="C6" s="151"/>
      <c r="D6" s="151"/>
      <c r="E6" s="151"/>
      <c r="F6" s="77"/>
      <c r="G6" s="14"/>
    </row>
    <row r="7" spans="1:7">
      <c r="A7" s="262" t="s">
        <v>3</v>
      </c>
      <c r="B7" s="262"/>
      <c r="C7" s="243" t="s">
        <v>235</v>
      </c>
      <c r="D7" s="243"/>
      <c r="E7" s="243"/>
      <c r="F7" s="243"/>
      <c r="G7" s="243"/>
    </row>
    <row r="8" spans="1:7" ht="15" customHeight="1">
      <c r="A8" s="269" t="s">
        <v>4</v>
      </c>
      <c r="B8" s="269" t="s">
        <v>4</v>
      </c>
      <c r="C8" s="238" t="s">
        <v>236</v>
      </c>
      <c r="D8" s="238"/>
      <c r="E8" s="238"/>
      <c r="F8" s="238"/>
      <c r="G8" s="238"/>
    </row>
    <row r="9" spans="1:7" ht="15" customHeight="1">
      <c r="A9" s="262" t="s">
        <v>5</v>
      </c>
      <c r="B9" s="262"/>
      <c r="C9" s="243" t="s">
        <v>237</v>
      </c>
      <c r="D9" s="243"/>
      <c r="E9" s="243"/>
      <c r="F9" s="243"/>
      <c r="G9" s="243"/>
    </row>
    <row r="10" spans="1:7" ht="15" customHeight="1">
      <c r="A10" s="263" t="s">
        <v>6</v>
      </c>
      <c r="B10" s="263"/>
      <c r="C10" s="238" t="s">
        <v>238</v>
      </c>
      <c r="D10" s="238"/>
      <c r="E10" s="238"/>
      <c r="F10" s="238"/>
      <c r="G10" s="238"/>
    </row>
    <row r="11" spans="1:7" ht="15" customHeight="1">
      <c r="A11" s="262" t="s">
        <v>7</v>
      </c>
      <c r="B11" s="262"/>
      <c r="C11" s="243" t="s">
        <v>239</v>
      </c>
      <c r="D11" s="243"/>
      <c r="E11" s="243"/>
      <c r="F11" s="243"/>
      <c r="G11" s="243"/>
    </row>
    <row r="12" spans="1:7" ht="15" customHeight="1">
      <c r="A12" s="238" t="s">
        <v>8</v>
      </c>
      <c r="B12" s="238"/>
      <c r="C12" s="244" t="s">
        <v>240</v>
      </c>
      <c r="D12" s="245"/>
      <c r="E12" s="245"/>
      <c r="F12" s="245"/>
      <c r="G12" s="245"/>
    </row>
    <row r="13" spans="1:7" ht="15" customHeight="1">
      <c r="A13" s="243" t="s">
        <v>9</v>
      </c>
      <c r="B13" s="243"/>
      <c r="C13" s="267" t="s">
        <v>250</v>
      </c>
      <c r="D13" s="267"/>
      <c r="E13" s="267"/>
      <c r="F13" s="267"/>
      <c r="G13" s="267"/>
    </row>
    <row r="14" spans="1:7">
      <c r="A14" s="265" t="s">
        <v>10</v>
      </c>
      <c r="B14" s="265"/>
      <c r="C14" s="266">
        <v>44039</v>
      </c>
      <c r="D14" s="266"/>
      <c r="E14" s="266"/>
      <c r="F14" s="266"/>
      <c r="G14" s="266"/>
    </row>
    <row r="15" spans="1:7">
      <c r="A15" s="225"/>
      <c r="B15" s="225"/>
      <c r="C15" s="226"/>
      <c r="D15" s="226"/>
      <c r="E15" s="226"/>
      <c r="F15" s="226"/>
      <c r="G15" s="226"/>
    </row>
    <row r="16" spans="1:7">
      <c r="A16" s="169"/>
      <c r="B16" s="170"/>
      <c r="C16" s="170"/>
      <c r="D16" s="170"/>
      <c r="E16" s="170"/>
      <c r="F16" s="171"/>
      <c r="G16" s="170"/>
    </row>
    <row r="17" spans="1:9" s="174" customFormat="1" ht="51">
      <c r="A17" s="172" t="s">
        <v>283</v>
      </c>
      <c r="B17" s="172" t="s">
        <v>284</v>
      </c>
      <c r="C17" s="172" t="s">
        <v>285</v>
      </c>
      <c r="D17" s="172" t="s">
        <v>286</v>
      </c>
      <c r="E17" s="172" t="s">
        <v>287</v>
      </c>
      <c r="F17" s="228" t="s">
        <v>288</v>
      </c>
      <c r="G17" s="173" t="s">
        <v>289</v>
      </c>
    </row>
    <row r="18" spans="1:9" s="174" customFormat="1" ht="39" customHeight="1">
      <c r="A18" s="175" t="s">
        <v>178</v>
      </c>
      <c r="B18" s="176" t="s">
        <v>290</v>
      </c>
      <c r="C18" s="177" t="s">
        <v>365</v>
      </c>
      <c r="D18" s="178"/>
      <c r="E18" s="178"/>
      <c r="F18" s="178"/>
      <c r="G18" s="179"/>
    </row>
    <row r="19" spans="1:9" s="174" customFormat="1" ht="18.75" customHeight="1">
      <c r="A19" s="180">
        <v>1</v>
      </c>
      <c r="B19" s="181" t="s">
        <v>291</v>
      </c>
      <c r="C19" s="181" t="s">
        <v>366</v>
      </c>
      <c r="D19" s="182">
        <v>30000</v>
      </c>
      <c r="E19" s="182">
        <v>75500</v>
      </c>
      <c r="F19" s="182">
        <v>2265000000</v>
      </c>
      <c r="G19" s="183">
        <f>ROUND(F19/$F$90,4)</f>
        <v>3.09E-2</v>
      </c>
      <c r="I19" s="235"/>
    </row>
    <row r="20" spans="1:9" s="174" customFormat="1" ht="18.75" customHeight="1">
      <c r="A20" s="180">
        <v>2</v>
      </c>
      <c r="B20" s="184" t="s">
        <v>292</v>
      </c>
      <c r="C20" s="184" t="s">
        <v>367</v>
      </c>
      <c r="D20" s="182">
        <v>9200</v>
      </c>
      <c r="E20" s="182">
        <v>157000</v>
      </c>
      <c r="F20" s="182">
        <v>1444400000</v>
      </c>
      <c r="G20" s="183">
        <f t="shared" ref="G20:G67" si="0">ROUND(F20/$F$90,4)</f>
        <v>1.9699999999999999E-2</v>
      </c>
    </row>
    <row r="21" spans="1:9" s="174" customFormat="1" ht="18.75" customHeight="1">
      <c r="A21" s="180">
        <v>3</v>
      </c>
      <c r="B21" s="184" t="s">
        <v>293</v>
      </c>
      <c r="C21" s="181" t="s">
        <v>407</v>
      </c>
      <c r="D21" s="182">
        <v>32000</v>
      </c>
      <c r="E21" s="182">
        <v>9700</v>
      </c>
      <c r="F21" s="182">
        <v>310400000</v>
      </c>
      <c r="G21" s="183">
        <f t="shared" si="0"/>
        <v>4.1999999999999997E-3</v>
      </c>
    </row>
    <row r="22" spans="1:9" s="174" customFormat="1" ht="18.75" customHeight="1">
      <c r="A22" s="180">
        <v>4</v>
      </c>
      <c r="B22" s="184" t="s">
        <v>294</v>
      </c>
      <c r="C22" s="184" t="s">
        <v>408</v>
      </c>
      <c r="D22" s="182">
        <v>26000</v>
      </c>
      <c r="E22" s="182">
        <v>69000</v>
      </c>
      <c r="F22" s="182">
        <v>1794000000</v>
      </c>
      <c r="G22" s="183">
        <f t="shared" si="0"/>
        <v>2.4500000000000001E-2</v>
      </c>
    </row>
    <row r="23" spans="1:9" s="174" customFormat="1" ht="18.75" customHeight="1">
      <c r="A23" s="180">
        <v>5</v>
      </c>
      <c r="B23" s="184" t="s">
        <v>295</v>
      </c>
      <c r="C23" s="181" t="s">
        <v>409</v>
      </c>
      <c r="D23" s="182">
        <v>39000</v>
      </c>
      <c r="E23" s="182">
        <v>20600</v>
      </c>
      <c r="F23" s="182">
        <v>803400000</v>
      </c>
      <c r="G23" s="183">
        <f t="shared" si="0"/>
        <v>1.0999999999999999E-2</v>
      </c>
    </row>
    <row r="24" spans="1:9" s="174" customFormat="1" ht="18.75" customHeight="1">
      <c r="A24" s="180">
        <v>6</v>
      </c>
      <c r="B24" s="184" t="s">
        <v>296</v>
      </c>
      <c r="C24" s="184" t="s">
        <v>410</v>
      </c>
      <c r="D24" s="182">
        <v>47000</v>
      </c>
      <c r="E24" s="182">
        <v>112700</v>
      </c>
      <c r="F24" s="182">
        <v>5296900000</v>
      </c>
      <c r="G24" s="183">
        <f t="shared" si="0"/>
        <v>7.2300000000000003E-2</v>
      </c>
    </row>
    <row r="25" spans="1:9" s="174" customFormat="1" ht="18.75" customHeight="1">
      <c r="A25" s="185">
        <v>7</v>
      </c>
      <c r="B25" s="181" t="s">
        <v>297</v>
      </c>
      <c r="C25" s="181" t="s">
        <v>411</v>
      </c>
      <c r="D25" s="182">
        <v>67000</v>
      </c>
      <c r="E25" s="182">
        <v>45650</v>
      </c>
      <c r="F25" s="182">
        <v>3058550000</v>
      </c>
      <c r="G25" s="183">
        <f t="shared" si="0"/>
        <v>4.1799999999999997E-2</v>
      </c>
    </row>
    <row r="26" spans="1:9" s="174" customFormat="1" ht="18.75" customHeight="1">
      <c r="A26" s="180">
        <v>8</v>
      </c>
      <c r="B26" s="184" t="s">
        <v>298</v>
      </c>
      <c r="C26" s="184" t="s">
        <v>412</v>
      </c>
      <c r="D26" s="182">
        <v>31000</v>
      </c>
      <c r="E26" s="182">
        <v>89000</v>
      </c>
      <c r="F26" s="182">
        <v>2759000000</v>
      </c>
      <c r="G26" s="183">
        <f t="shared" si="0"/>
        <v>3.7699999999999997E-2</v>
      </c>
    </row>
    <row r="27" spans="1:9" s="174" customFormat="1" ht="18.75" customHeight="1">
      <c r="A27" s="180">
        <v>9</v>
      </c>
      <c r="B27" s="184" t="s">
        <v>299</v>
      </c>
      <c r="C27" s="181" t="s">
        <v>413</v>
      </c>
      <c r="D27" s="182">
        <v>27000</v>
      </c>
      <c r="E27" s="182">
        <v>80800</v>
      </c>
      <c r="F27" s="182">
        <v>2181600000</v>
      </c>
      <c r="G27" s="183">
        <f t="shared" si="0"/>
        <v>2.98E-2</v>
      </c>
    </row>
    <row r="28" spans="1:9" s="174" customFormat="1" ht="18.75" customHeight="1">
      <c r="A28" s="180">
        <v>10</v>
      </c>
      <c r="B28" s="184" t="s">
        <v>300</v>
      </c>
      <c r="C28" s="184" t="s">
        <v>368</v>
      </c>
      <c r="D28" s="182">
        <v>100000</v>
      </c>
      <c r="E28" s="182">
        <v>11000</v>
      </c>
      <c r="F28" s="182">
        <v>1100000000</v>
      </c>
      <c r="G28" s="183">
        <f t="shared" si="0"/>
        <v>1.4999999999999999E-2</v>
      </c>
    </row>
    <row r="29" spans="1:9" s="174" customFormat="1" ht="18.75" customHeight="1">
      <c r="A29" s="180">
        <v>11</v>
      </c>
      <c r="B29" s="184" t="s">
        <v>301</v>
      </c>
      <c r="C29" s="184" t="s">
        <v>369</v>
      </c>
      <c r="D29" s="182">
        <v>15000</v>
      </c>
      <c r="E29" s="182">
        <v>24100</v>
      </c>
      <c r="F29" s="182">
        <v>361500000</v>
      </c>
      <c r="G29" s="183">
        <f t="shared" si="0"/>
        <v>4.8999999999999998E-3</v>
      </c>
    </row>
    <row r="30" spans="1:9" s="174" customFormat="1" ht="18.75" customHeight="1">
      <c r="A30" s="180">
        <v>12</v>
      </c>
      <c r="B30" s="184" t="s">
        <v>302</v>
      </c>
      <c r="C30" s="184" t="s">
        <v>370</v>
      </c>
      <c r="D30" s="182">
        <v>90000</v>
      </c>
      <c r="E30" s="182">
        <v>14000</v>
      </c>
      <c r="F30" s="182">
        <v>1260000000</v>
      </c>
      <c r="G30" s="183">
        <f t="shared" si="0"/>
        <v>1.72E-2</v>
      </c>
    </row>
    <row r="31" spans="1:9" s="174" customFormat="1" ht="18.75" customHeight="1">
      <c r="A31" s="180">
        <v>13</v>
      </c>
      <c r="B31" s="184" t="s">
        <v>303</v>
      </c>
      <c r="C31" s="184" t="s">
        <v>371</v>
      </c>
      <c r="D31" s="182">
        <v>8000</v>
      </c>
      <c r="E31" s="182">
        <v>51900</v>
      </c>
      <c r="F31" s="182">
        <v>415200000</v>
      </c>
      <c r="G31" s="183">
        <f t="shared" si="0"/>
        <v>5.7000000000000002E-3</v>
      </c>
    </row>
    <row r="32" spans="1:9" s="174" customFormat="1" ht="18.75" customHeight="1">
      <c r="A32" s="180">
        <v>14</v>
      </c>
      <c r="B32" s="184" t="s">
        <v>304</v>
      </c>
      <c r="C32" s="184" t="s">
        <v>372</v>
      </c>
      <c r="D32" s="182">
        <v>30000</v>
      </c>
      <c r="E32" s="182">
        <v>54100</v>
      </c>
      <c r="F32" s="182">
        <v>1623000000</v>
      </c>
      <c r="G32" s="183">
        <f t="shared" si="0"/>
        <v>2.2200000000000001E-2</v>
      </c>
    </row>
    <row r="33" spans="1:7" s="174" customFormat="1" ht="18.75" customHeight="1">
      <c r="A33" s="180">
        <v>15</v>
      </c>
      <c r="B33" s="184" t="s">
        <v>305</v>
      </c>
      <c r="C33" s="184" t="s">
        <v>373</v>
      </c>
      <c r="D33" s="182">
        <v>86000</v>
      </c>
      <c r="E33" s="182">
        <v>19550</v>
      </c>
      <c r="F33" s="182">
        <v>1681300000</v>
      </c>
      <c r="G33" s="183">
        <f t="shared" si="0"/>
        <v>2.3E-2</v>
      </c>
    </row>
    <row r="34" spans="1:7" s="174" customFormat="1" ht="18.75" customHeight="1">
      <c r="A34" s="180">
        <v>16</v>
      </c>
      <c r="B34" s="184" t="s">
        <v>306</v>
      </c>
      <c r="C34" s="184" t="s">
        <v>374</v>
      </c>
      <c r="D34" s="182">
        <v>25000</v>
      </c>
      <c r="E34" s="182">
        <v>18600</v>
      </c>
      <c r="F34" s="182">
        <v>465000000</v>
      </c>
      <c r="G34" s="183">
        <f t="shared" si="0"/>
        <v>6.4000000000000003E-3</v>
      </c>
    </row>
    <row r="35" spans="1:7" s="174" customFormat="1" ht="18.75" customHeight="1">
      <c r="A35" s="180">
        <v>17</v>
      </c>
      <c r="B35" s="184" t="s">
        <v>307</v>
      </c>
      <c r="C35" s="184" t="s">
        <v>375</v>
      </c>
      <c r="D35" s="182">
        <v>15000</v>
      </c>
      <c r="E35" s="182">
        <v>14800</v>
      </c>
      <c r="F35" s="182">
        <v>222000000</v>
      </c>
      <c r="G35" s="183">
        <f t="shared" si="0"/>
        <v>3.0000000000000001E-3</v>
      </c>
    </row>
    <row r="36" spans="1:7" s="174" customFormat="1" ht="18.75" customHeight="1">
      <c r="A36" s="180">
        <v>18</v>
      </c>
      <c r="B36" s="184" t="s">
        <v>308</v>
      </c>
      <c r="C36" s="184" t="s">
        <v>376</v>
      </c>
      <c r="D36" s="182">
        <v>94000</v>
      </c>
      <c r="E36" s="182">
        <v>8520</v>
      </c>
      <c r="F36" s="182">
        <v>800880000</v>
      </c>
      <c r="G36" s="183">
        <f t="shared" si="0"/>
        <v>1.09E-2</v>
      </c>
    </row>
    <row r="37" spans="1:7" s="174" customFormat="1" ht="18.75" customHeight="1">
      <c r="A37" s="180">
        <v>19</v>
      </c>
      <c r="B37" s="184" t="s">
        <v>309</v>
      </c>
      <c r="C37" s="184" t="s">
        <v>377</v>
      </c>
      <c r="D37" s="182">
        <v>32000</v>
      </c>
      <c r="E37" s="182">
        <v>23200</v>
      </c>
      <c r="F37" s="182">
        <v>742400000</v>
      </c>
      <c r="G37" s="183">
        <f t="shared" si="0"/>
        <v>1.01E-2</v>
      </c>
    </row>
    <row r="38" spans="1:7" s="174" customFormat="1" ht="18.75" customHeight="1">
      <c r="A38" s="180">
        <v>20</v>
      </c>
      <c r="B38" s="184" t="s">
        <v>310</v>
      </c>
      <c r="C38" s="184" t="s">
        <v>378</v>
      </c>
      <c r="D38" s="182">
        <v>110000</v>
      </c>
      <c r="E38" s="182">
        <v>21550</v>
      </c>
      <c r="F38" s="182">
        <v>2370500000</v>
      </c>
      <c r="G38" s="183">
        <f t="shared" si="0"/>
        <v>3.2399999999999998E-2</v>
      </c>
    </row>
    <row r="39" spans="1:7" s="174" customFormat="1" ht="18.75" customHeight="1">
      <c r="A39" s="180">
        <v>21</v>
      </c>
      <c r="B39" s="184" t="s">
        <v>311</v>
      </c>
      <c r="C39" s="184" t="s">
        <v>379</v>
      </c>
      <c r="D39" s="182">
        <v>39000</v>
      </c>
      <c r="E39" s="182">
        <v>9800</v>
      </c>
      <c r="F39" s="182">
        <v>382200000</v>
      </c>
      <c r="G39" s="183">
        <f t="shared" si="0"/>
        <v>5.1999999999999998E-3</v>
      </c>
    </row>
    <row r="40" spans="1:7" s="174" customFormat="1" ht="18.75" customHeight="1">
      <c r="A40" s="180">
        <v>22</v>
      </c>
      <c r="B40" s="184" t="s">
        <v>312</v>
      </c>
      <c r="C40" s="184" t="s">
        <v>380</v>
      </c>
      <c r="D40" s="182">
        <v>14000</v>
      </c>
      <c r="E40" s="182">
        <v>16750</v>
      </c>
      <c r="F40" s="182">
        <v>234500000</v>
      </c>
      <c r="G40" s="183">
        <f t="shared" si="0"/>
        <v>3.2000000000000002E-3</v>
      </c>
    </row>
    <row r="41" spans="1:7" s="174" customFormat="1" ht="18.75" customHeight="1">
      <c r="A41" s="180">
        <v>23</v>
      </c>
      <c r="B41" s="184" t="s">
        <v>313</v>
      </c>
      <c r="C41" s="184" t="s">
        <v>381</v>
      </c>
      <c r="D41" s="182">
        <v>65000</v>
      </c>
      <c r="E41" s="182">
        <v>80300</v>
      </c>
      <c r="F41" s="182">
        <v>5219500000</v>
      </c>
      <c r="G41" s="183">
        <f t="shared" si="0"/>
        <v>7.1300000000000002E-2</v>
      </c>
    </row>
    <row r="42" spans="1:7" s="174" customFormat="1" ht="18.75" customHeight="1">
      <c r="A42" s="180">
        <v>24</v>
      </c>
      <c r="B42" s="184" t="s">
        <v>314</v>
      </c>
      <c r="C42" s="184" t="s">
        <v>382</v>
      </c>
      <c r="D42" s="182">
        <v>9000</v>
      </c>
      <c r="E42" s="182">
        <v>18350</v>
      </c>
      <c r="F42" s="182">
        <v>165150000</v>
      </c>
      <c r="G42" s="183">
        <f t="shared" si="0"/>
        <v>2.3E-3</v>
      </c>
    </row>
    <row r="43" spans="1:7" s="174" customFormat="1" ht="18.75" customHeight="1">
      <c r="A43" s="180">
        <v>25</v>
      </c>
      <c r="B43" s="184" t="s">
        <v>315</v>
      </c>
      <c r="C43" s="184" t="s">
        <v>383</v>
      </c>
      <c r="D43" s="182">
        <v>10000</v>
      </c>
      <c r="E43" s="182">
        <v>17800</v>
      </c>
      <c r="F43" s="182">
        <v>178000000</v>
      </c>
      <c r="G43" s="183">
        <f t="shared" si="0"/>
        <v>2.3999999999999998E-3</v>
      </c>
    </row>
    <row r="44" spans="1:7" s="174" customFormat="1" ht="18.75" customHeight="1">
      <c r="A44" s="180">
        <v>26</v>
      </c>
      <c r="B44" s="184" t="s">
        <v>316</v>
      </c>
      <c r="C44" s="184" t="s">
        <v>384</v>
      </c>
      <c r="D44" s="182">
        <v>40000</v>
      </c>
      <c r="E44" s="182">
        <v>11450</v>
      </c>
      <c r="F44" s="182">
        <v>458000000</v>
      </c>
      <c r="G44" s="183">
        <f t="shared" si="0"/>
        <v>6.3E-3</v>
      </c>
    </row>
    <row r="45" spans="1:7" s="174" customFormat="1" ht="18.75" customHeight="1">
      <c r="A45" s="180">
        <v>27</v>
      </c>
      <c r="B45" s="184" t="s">
        <v>317</v>
      </c>
      <c r="C45" s="184" t="s">
        <v>385</v>
      </c>
      <c r="D45" s="182">
        <v>10500</v>
      </c>
      <c r="E45" s="182">
        <v>49700</v>
      </c>
      <c r="F45" s="182">
        <v>521850000</v>
      </c>
      <c r="G45" s="183">
        <f t="shared" si="0"/>
        <v>7.1000000000000004E-3</v>
      </c>
    </row>
    <row r="46" spans="1:7" s="174" customFormat="1" ht="18.75" customHeight="1">
      <c r="A46" s="180">
        <v>28</v>
      </c>
      <c r="B46" s="184" t="s">
        <v>318</v>
      </c>
      <c r="C46" s="184" t="s">
        <v>386</v>
      </c>
      <c r="D46" s="182">
        <v>27000</v>
      </c>
      <c r="E46" s="182">
        <v>26800</v>
      </c>
      <c r="F46" s="182">
        <v>723600000</v>
      </c>
      <c r="G46" s="183">
        <f t="shared" si="0"/>
        <v>9.9000000000000008E-3</v>
      </c>
    </row>
    <row r="47" spans="1:7" s="174" customFormat="1" ht="18.75" customHeight="1">
      <c r="A47" s="180">
        <v>29</v>
      </c>
      <c r="B47" s="184" t="s">
        <v>319</v>
      </c>
      <c r="C47" s="184" t="s">
        <v>387</v>
      </c>
      <c r="D47" s="182">
        <v>10033</v>
      </c>
      <c r="E47" s="182">
        <v>24500</v>
      </c>
      <c r="F47" s="182">
        <v>245808500</v>
      </c>
      <c r="G47" s="183">
        <f t="shared" si="0"/>
        <v>3.3999999999999998E-3</v>
      </c>
    </row>
    <row r="48" spans="1:7" s="174" customFormat="1" ht="18.75" customHeight="1">
      <c r="A48" s="180">
        <v>30</v>
      </c>
      <c r="B48" s="184" t="s">
        <v>320</v>
      </c>
      <c r="C48" s="184" t="s">
        <v>388</v>
      </c>
      <c r="D48" s="182">
        <v>84000</v>
      </c>
      <c r="E48" s="182">
        <v>26800</v>
      </c>
      <c r="F48" s="182">
        <v>2251200000</v>
      </c>
      <c r="G48" s="183">
        <f t="shared" si="0"/>
        <v>3.0700000000000002E-2</v>
      </c>
    </row>
    <row r="49" spans="1:7" s="174" customFormat="1" ht="18.75" customHeight="1">
      <c r="A49" s="180">
        <v>31</v>
      </c>
      <c r="B49" s="184" t="s">
        <v>321</v>
      </c>
      <c r="C49" s="184" t="s">
        <v>389</v>
      </c>
      <c r="D49" s="182">
        <v>125000</v>
      </c>
      <c r="E49" s="182">
        <v>16600</v>
      </c>
      <c r="F49" s="182">
        <v>2075000000</v>
      </c>
      <c r="G49" s="183">
        <f t="shared" si="0"/>
        <v>2.8299999999999999E-2</v>
      </c>
    </row>
    <row r="50" spans="1:7" s="174" customFormat="1" ht="18.75" customHeight="1">
      <c r="A50" s="180">
        <v>32</v>
      </c>
      <c r="B50" s="184" t="s">
        <v>322</v>
      </c>
      <c r="C50" s="184" t="s">
        <v>390</v>
      </c>
      <c r="D50" s="182">
        <v>52000</v>
      </c>
      <c r="E50" s="182">
        <v>21100</v>
      </c>
      <c r="F50" s="182">
        <v>1097200000</v>
      </c>
      <c r="G50" s="183">
        <f t="shared" si="0"/>
        <v>1.4999999999999999E-2</v>
      </c>
    </row>
    <row r="51" spans="1:7" s="174" customFormat="1" ht="18.75" customHeight="1">
      <c r="A51" s="180">
        <v>33</v>
      </c>
      <c r="B51" s="184" t="s">
        <v>323</v>
      </c>
      <c r="C51" s="184" t="s">
        <v>391</v>
      </c>
      <c r="D51" s="182">
        <v>6000</v>
      </c>
      <c r="E51" s="182">
        <v>69600</v>
      </c>
      <c r="F51" s="182">
        <v>417600000</v>
      </c>
      <c r="G51" s="183">
        <f t="shared" si="0"/>
        <v>5.7000000000000002E-3</v>
      </c>
    </row>
    <row r="52" spans="1:7" s="174" customFormat="1" ht="18.75" customHeight="1">
      <c r="A52" s="180">
        <v>34</v>
      </c>
      <c r="B52" s="184" t="s">
        <v>324</v>
      </c>
      <c r="C52" s="184" t="s">
        <v>392</v>
      </c>
      <c r="D52" s="182">
        <v>20000</v>
      </c>
      <c r="E52" s="182">
        <v>11200</v>
      </c>
      <c r="F52" s="182">
        <v>224000000</v>
      </c>
      <c r="G52" s="183">
        <f t="shared" si="0"/>
        <v>3.0999999999999999E-3</v>
      </c>
    </row>
    <row r="53" spans="1:7" s="174" customFormat="1" ht="18.75" customHeight="1">
      <c r="A53" s="180">
        <v>35</v>
      </c>
      <c r="B53" s="184" t="s">
        <v>325</v>
      </c>
      <c r="C53" s="184" t="s">
        <v>393</v>
      </c>
      <c r="D53" s="182">
        <v>97000</v>
      </c>
      <c r="E53" s="182">
        <v>20450</v>
      </c>
      <c r="F53" s="182">
        <v>1983650000</v>
      </c>
      <c r="G53" s="183">
        <f t="shared" si="0"/>
        <v>2.7099999999999999E-2</v>
      </c>
    </row>
    <row r="54" spans="1:7" s="174" customFormat="1" ht="18.75" customHeight="1">
      <c r="A54" s="180">
        <v>36</v>
      </c>
      <c r="B54" s="184" t="s">
        <v>326</v>
      </c>
      <c r="C54" s="184" t="s">
        <v>394</v>
      </c>
      <c r="D54" s="182">
        <v>80000</v>
      </c>
      <c r="E54" s="182">
        <v>37900</v>
      </c>
      <c r="F54" s="182">
        <v>3032000000</v>
      </c>
      <c r="G54" s="183">
        <f t="shared" si="0"/>
        <v>4.1399999999999999E-2</v>
      </c>
    </row>
    <row r="55" spans="1:7" s="174" customFormat="1" ht="18.75" customHeight="1">
      <c r="A55" s="180">
        <v>37</v>
      </c>
      <c r="B55" s="184" t="s">
        <v>327</v>
      </c>
      <c r="C55" s="184" t="s">
        <v>395</v>
      </c>
      <c r="D55" s="186">
        <v>30000</v>
      </c>
      <c r="E55" s="186">
        <v>17800</v>
      </c>
      <c r="F55" s="186">
        <v>534000000</v>
      </c>
      <c r="G55" s="183">
        <f t="shared" si="0"/>
        <v>7.3000000000000001E-3</v>
      </c>
    </row>
    <row r="56" spans="1:7" s="174" customFormat="1" ht="18.75" customHeight="1">
      <c r="A56" s="185">
        <v>38</v>
      </c>
      <c r="B56" s="181" t="s">
        <v>328</v>
      </c>
      <c r="C56" s="181" t="s">
        <v>396</v>
      </c>
      <c r="D56" s="182">
        <v>193000</v>
      </c>
      <c r="E56" s="182">
        <v>10750</v>
      </c>
      <c r="F56" s="182">
        <v>2074750000</v>
      </c>
      <c r="G56" s="183">
        <f t="shared" si="0"/>
        <v>2.8299999999999999E-2</v>
      </c>
    </row>
    <row r="57" spans="1:7" s="174" customFormat="1" ht="18.75" customHeight="1">
      <c r="A57" s="185">
        <v>39</v>
      </c>
      <c r="B57" s="181" t="s">
        <v>329</v>
      </c>
      <c r="C57" s="181" t="s">
        <v>397</v>
      </c>
      <c r="D57" s="182">
        <v>15000</v>
      </c>
      <c r="E57" s="182">
        <v>24050</v>
      </c>
      <c r="F57" s="182">
        <v>360750000</v>
      </c>
      <c r="G57" s="183">
        <f t="shared" si="0"/>
        <v>4.8999999999999998E-3</v>
      </c>
    </row>
    <row r="58" spans="1:7" s="174" customFormat="1" ht="18.75" customHeight="1">
      <c r="A58" s="185">
        <v>40</v>
      </c>
      <c r="B58" s="181" t="s">
        <v>330</v>
      </c>
      <c r="C58" s="181" t="s">
        <v>398</v>
      </c>
      <c r="D58" s="182">
        <v>16650</v>
      </c>
      <c r="E58" s="182">
        <v>44500</v>
      </c>
      <c r="F58" s="182">
        <v>740925000</v>
      </c>
      <c r="G58" s="183">
        <f t="shared" si="0"/>
        <v>1.01E-2</v>
      </c>
    </row>
    <row r="59" spans="1:7" s="174" customFormat="1" ht="18.75" customHeight="1">
      <c r="A59" s="185">
        <v>41</v>
      </c>
      <c r="B59" s="181" t="s">
        <v>331</v>
      </c>
      <c r="C59" s="181" t="s">
        <v>399</v>
      </c>
      <c r="D59" s="182">
        <v>35000</v>
      </c>
      <c r="E59" s="182">
        <v>10600</v>
      </c>
      <c r="F59" s="182">
        <v>371000000</v>
      </c>
      <c r="G59" s="183">
        <f t="shared" si="0"/>
        <v>5.1000000000000004E-3</v>
      </c>
    </row>
    <row r="60" spans="1:7" s="174" customFormat="1" ht="18.75" customHeight="1">
      <c r="A60" s="185">
        <v>42</v>
      </c>
      <c r="B60" s="181" t="s">
        <v>332</v>
      </c>
      <c r="C60" s="181" t="s">
        <v>400</v>
      </c>
      <c r="D60" s="182">
        <v>9000</v>
      </c>
      <c r="E60" s="182">
        <v>21300</v>
      </c>
      <c r="F60" s="182">
        <v>191700000</v>
      </c>
      <c r="G60" s="183">
        <f t="shared" si="0"/>
        <v>2.5999999999999999E-3</v>
      </c>
    </row>
    <row r="61" spans="1:7" s="174" customFormat="1" ht="18.75" customHeight="1">
      <c r="A61" s="185">
        <v>43</v>
      </c>
      <c r="B61" s="181" t="s">
        <v>333</v>
      </c>
      <c r="C61" s="181" t="s">
        <v>401</v>
      </c>
      <c r="D61" s="182">
        <v>10200</v>
      </c>
      <c r="E61" s="182">
        <v>35100</v>
      </c>
      <c r="F61" s="182">
        <v>358020000</v>
      </c>
      <c r="G61" s="183">
        <f t="shared" si="0"/>
        <v>4.8999999999999998E-3</v>
      </c>
    </row>
    <row r="62" spans="1:7" s="174" customFormat="1" ht="18.75" customHeight="1">
      <c r="A62" s="185">
        <v>44</v>
      </c>
      <c r="B62" s="181" t="s">
        <v>334</v>
      </c>
      <c r="C62" s="181" t="s">
        <v>402</v>
      </c>
      <c r="D62" s="182">
        <v>7000</v>
      </c>
      <c r="E62" s="182">
        <v>61500</v>
      </c>
      <c r="F62" s="182">
        <v>430500000</v>
      </c>
      <c r="G62" s="183">
        <f t="shared" si="0"/>
        <v>5.8999999999999999E-3</v>
      </c>
    </row>
    <row r="63" spans="1:7" s="174" customFormat="1" ht="18.75" customHeight="1">
      <c r="A63" s="185">
        <v>45</v>
      </c>
      <c r="B63" s="181" t="s">
        <v>335</v>
      </c>
      <c r="C63" s="181" t="s">
        <v>403</v>
      </c>
      <c r="D63" s="182">
        <v>20000</v>
      </c>
      <c r="E63" s="182">
        <v>13150</v>
      </c>
      <c r="F63" s="182">
        <v>263000000</v>
      </c>
      <c r="G63" s="183">
        <f t="shared" si="0"/>
        <v>3.5999999999999999E-3</v>
      </c>
    </row>
    <row r="64" spans="1:7" s="174" customFormat="1" ht="18.75" customHeight="1">
      <c r="A64" s="185">
        <v>46</v>
      </c>
      <c r="B64" s="181" t="s">
        <v>336</v>
      </c>
      <c r="C64" s="181" t="s">
        <v>404</v>
      </c>
      <c r="D64" s="182">
        <v>41000</v>
      </c>
      <c r="E64" s="182">
        <v>24800</v>
      </c>
      <c r="F64" s="182">
        <v>1016800000</v>
      </c>
      <c r="G64" s="183">
        <f t="shared" si="0"/>
        <v>1.3899999999999999E-2</v>
      </c>
    </row>
    <row r="65" spans="1:7" s="174" customFormat="1" ht="18.75" customHeight="1">
      <c r="A65" s="185">
        <v>47</v>
      </c>
      <c r="B65" s="181" t="s">
        <v>337</v>
      </c>
      <c r="C65" s="181" t="s">
        <v>405</v>
      </c>
      <c r="D65" s="182">
        <v>37000</v>
      </c>
      <c r="E65" s="182">
        <v>30650</v>
      </c>
      <c r="F65" s="182">
        <v>1134050000</v>
      </c>
      <c r="G65" s="183">
        <f t="shared" si="0"/>
        <v>1.55E-2</v>
      </c>
    </row>
    <row r="66" spans="1:7" s="174" customFormat="1" ht="18.75" customHeight="1">
      <c r="A66" s="185">
        <v>48</v>
      </c>
      <c r="B66" s="181" t="s">
        <v>338</v>
      </c>
      <c r="C66" s="181" t="s">
        <v>406</v>
      </c>
      <c r="D66" s="182">
        <v>150000</v>
      </c>
      <c r="E66" s="182">
        <v>22800</v>
      </c>
      <c r="F66" s="182">
        <v>3420000000</v>
      </c>
      <c r="G66" s="183">
        <f t="shared" si="0"/>
        <v>4.6699999999999998E-2</v>
      </c>
    </row>
    <row r="67" spans="1:7" s="174" customFormat="1" ht="18.75" customHeight="1">
      <c r="A67" s="185">
        <v>49</v>
      </c>
      <c r="B67" s="181" t="s">
        <v>339</v>
      </c>
      <c r="C67" s="181" t="s">
        <v>414</v>
      </c>
      <c r="D67" s="182">
        <v>18000</v>
      </c>
      <c r="E67" s="182">
        <v>57400</v>
      </c>
      <c r="F67" s="182">
        <v>1033200000</v>
      </c>
      <c r="G67" s="183">
        <f t="shared" si="0"/>
        <v>1.41E-2</v>
      </c>
    </row>
    <row r="68" spans="1:7" s="174" customFormat="1" ht="25.5">
      <c r="A68" s="229"/>
      <c r="B68" s="230" t="s">
        <v>340</v>
      </c>
      <c r="C68" s="231">
        <v>4031</v>
      </c>
      <c r="D68" s="178"/>
      <c r="E68" s="178"/>
      <c r="F68" s="178">
        <v>62092983500</v>
      </c>
      <c r="G68" s="190">
        <f>SUM(G19:G67)</f>
        <v>0.84799999999999998</v>
      </c>
    </row>
    <row r="69" spans="1:7" s="174" customFormat="1" ht="25.5">
      <c r="A69" s="175" t="s">
        <v>341</v>
      </c>
      <c r="B69" s="176" t="s">
        <v>342</v>
      </c>
      <c r="C69" s="187">
        <v>4032</v>
      </c>
      <c r="D69" s="178"/>
      <c r="E69" s="178"/>
      <c r="F69" s="178"/>
      <c r="G69" s="190"/>
    </row>
    <row r="70" spans="1:7" s="174" customFormat="1" ht="25.5">
      <c r="A70" s="191"/>
      <c r="B70" s="192" t="s">
        <v>343</v>
      </c>
      <c r="C70" s="193">
        <v>4033</v>
      </c>
      <c r="D70" s="194"/>
      <c r="E70" s="194"/>
      <c r="F70" s="194">
        <v>0</v>
      </c>
      <c r="G70" s="195">
        <v>0</v>
      </c>
    </row>
    <row r="71" spans="1:7" s="174" customFormat="1" ht="25.5">
      <c r="A71" s="191"/>
      <c r="B71" s="192" t="s">
        <v>344</v>
      </c>
      <c r="C71" s="193">
        <v>4034</v>
      </c>
      <c r="D71" s="194"/>
      <c r="E71" s="194"/>
      <c r="F71" s="194">
        <v>62092983500</v>
      </c>
      <c r="G71" s="195">
        <v>0.84799999999999998</v>
      </c>
    </row>
    <row r="72" spans="1:7" s="196" customFormat="1" ht="25.5">
      <c r="A72" s="175" t="s">
        <v>268</v>
      </c>
      <c r="B72" s="176" t="s">
        <v>345</v>
      </c>
      <c r="C72" s="187">
        <v>4035</v>
      </c>
      <c r="D72" s="178"/>
      <c r="E72" s="178"/>
      <c r="F72" s="178"/>
      <c r="G72" s="190"/>
    </row>
    <row r="73" spans="1:7" s="174" customFormat="1" ht="25.5">
      <c r="A73" s="191"/>
      <c r="B73" s="192" t="s">
        <v>343</v>
      </c>
      <c r="C73" s="193">
        <v>4036</v>
      </c>
      <c r="D73" s="194"/>
      <c r="E73" s="194"/>
      <c r="F73" s="194">
        <v>0</v>
      </c>
      <c r="G73" s="195">
        <v>0</v>
      </c>
    </row>
    <row r="74" spans="1:7" s="196" customFormat="1" ht="25.5">
      <c r="A74" s="175" t="s">
        <v>346</v>
      </c>
      <c r="B74" s="176" t="s">
        <v>347</v>
      </c>
      <c r="C74" s="187">
        <v>4037</v>
      </c>
      <c r="D74" s="178"/>
      <c r="E74" s="178"/>
      <c r="F74" s="178"/>
      <c r="G74" s="190"/>
    </row>
    <row r="75" spans="1:7" s="174" customFormat="1" ht="25.5">
      <c r="A75" s="191"/>
      <c r="B75" s="192" t="s">
        <v>343</v>
      </c>
      <c r="C75" s="193">
        <v>4038</v>
      </c>
      <c r="D75" s="194"/>
      <c r="E75" s="194"/>
      <c r="F75" s="194">
        <v>0</v>
      </c>
      <c r="G75" s="195">
        <v>0</v>
      </c>
    </row>
    <row r="76" spans="1:7" s="196" customFormat="1" ht="25.5">
      <c r="A76" s="175"/>
      <c r="B76" s="176" t="s">
        <v>348</v>
      </c>
      <c r="C76" s="187">
        <v>4039</v>
      </c>
      <c r="D76" s="197"/>
      <c r="E76" s="197"/>
      <c r="F76" s="198">
        <v>62092983500</v>
      </c>
      <c r="G76" s="199">
        <v>0.84799999999999998</v>
      </c>
    </row>
    <row r="77" spans="1:7" s="174" customFormat="1" ht="25.5">
      <c r="A77" s="175" t="s">
        <v>349</v>
      </c>
      <c r="B77" s="176" t="s">
        <v>350</v>
      </c>
      <c r="C77" s="187">
        <v>4040</v>
      </c>
      <c r="D77" s="178"/>
      <c r="E77" s="178"/>
      <c r="F77" s="178"/>
      <c r="G77" s="190"/>
    </row>
    <row r="78" spans="1:7" s="174" customFormat="1" ht="25.5">
      <c r="A78" s="180">
        <v>1</v>
      </c>
      <c r="B78" s="200" t="s">
        <v>351</v>
      </c>
      <c r="C78" s="201">
        <v>4040.1</v>
      </c>
      <c r="D78" s="182"/>
      <c r="E78" s="182"/>
      <c r="F78" s="182">
        <v>70500000</v>
      </c>
      <c r="G78" s="183">
        <f t="shared" ref="G78:G83" si="1">ROUND(F78/$F$90,4)</f>
        <v>1E-3</v>
      </c>
    </row>
    <row r="79" spans="1:7" s="174" customFormat="1" ht="25.5">
      <c r="A79" s="180">
        <v>2</v>
      </c>
      <c r="B79" s="200" t="s">
        <v>352</v>
      </c>
      <c r="C79" s="201">
        <v>4040.2</v>
      </c>
      <c r="D79" s="182"/>
      <c r="E79" s="182"/>
      <c r="F79" s="182">
        <v>0</v>
      </c>
      <c r="G79" s="183">
        <f t="shared" si="1"/>
        <v>0</v>
      </c>
    </row>
    <row r="80" spans="1:7" s="174" customFormat="1" ht="25.5">
      <c r="A80" s="180">
        <v>3</v>
      </c>
      <c r="B80" s="200" t="s">
        <v>353</v>
      </c>
      <c r="C80" s="201">
        <v>4040.3</v>
      </c>
      <c r="D80" s="182"/>
      <c r="E80" s="182"/>
      <c r="F80" s="182">
        <v>0</v>
      </c>
      <c r="G80" s="183">
        <f t="shared" si="1"/>
        <v>0</v>
      </c>
    </row>
    <row r="81" spans="1:7" s="174" customFormat="1" ht="25.5">
      <c r="A81" s="180">
        <v>4</v>
      </c>
      <c r="B81" s="200" t="s">
        <v>354</v>
      </c>
      <c r="C81" s="201">
        <v>4040.4</v>
      </c>
      <c r="D81" s="182"/>
      <c r="E81" s="182"/>
      <c r="F81" s="182">
        <v>4677339747</v>
      </c>
      <c r="G81" s="183">
        <f t="shared" si="1"/>
        <v>6.3899999999999998E-2</v>
      </c>
    </row>
    <row r="82" spans="1:7" s="174" customFormat="1" ht="25.5">
      <c r="A82" s="180">
        <v>5</v>
      </c>
      <c r="B82" s="200" t="s">
        <v>355</v>
      </c>
      <c r="C82" s="201">
        <v>4040.5</v>
      </c>
      <c r="D82" s="182"/>
      <c r="E82" s="182"/>
      <c r="F82" s="182">
        <v>0</v>
      </c>
      <c r="G82" s="183">
        <f t="shared" si="1"/>
        <v>0</v>
      </c>
    </row>
    <row r="83" spans="1:7" s="174" customFormat="1" ht="25.5">
      <c r="A83" s="180">
        <v>6</v>
      </c>
      <c r="B83" s="200" t="s">
        <v>415</v>
      </c>
      <c r="C83" s="201">
        <v>4040.6</v>
      </c>
      <c r="D83" s="182"/>
      <c r="E83" s="182"/>
      <c r="F83" s="182">
        <v>0</v>
      </c>
      <c r="G83" s="183">
        <f t="shared" si="1"/>
        <v>0</v>
      </c>
    </row>
    <row r="84" spans="1:7" s="174" customFormat="1" ht="25.5">
      <c r="A84" s="191"/>
      <c r="B84" s="192" t="s">
        <v>343</v>
      </c>
      <c r="C84" s="193"/>
      <c r="D84" s="194"/>
      <c r="E84" s="194"/>
      <c r="F84" s="194">
        <v>4747839747</v>
      </c>
      <c r="G84" s="195">
        <f>SUM(G78:G83)</f>
        <v>6.4899999999999999E-2</v>
      </c>
    </row>
    <row r="85" spans="1:7" s="174" customFormat="1" ht="25.5">
      <c r="A85" s="175" t="s">
        <v>356</v>
      </c>
      <c r="B85" s="176" t="s">
        <v>357</v>
      </c>
      <c r="C85" s="202">
        <v>4042</v>
      </c>
      <c r="D85" s="178"/>
      <c r="E85" s="178"/>
      <c r="F85" s="178"/>
      <c r="G85" s="190"/>
    </row>
    <row r="86" spans="1:7" s="174" customFormat="1" ht="25.5">
      <c r="A86" s="180"/>
      <c r="B86" s="200" t="s">
        <v>358</v>
      </c>
      <c r="C86" s="201">
        <v>4043</v>
      </c>
      <c r="D86" s="182"/>
      <c r="E86" s="182"/>
      <c r="F86" s="182">
        <v>6373903959</v>
      </c>
      <c r="G86" s="183">
        <f t="shared" ref="G86:G88" si="2">ROUND(F86/$F$90,4)</f>
        <v>8.7099999999999997E-2</v>
      </c>
    </row>
    <row r="87" spans="1:7" s="174" customFormat="1" ht="25.5">
      <c r="A87" s="180"/>
      <c r="B87" s="200" t="s">
        <v>359</v>
      </c>
      <c r="C87" s="201">
        <v>4044</v>
      </c>
      <c r="D87" s="182"/>
      <c r="E87" s="182"/>
      <c r="F87" s="182">
        <v>0</v>
      </c>
      <c r="G87" s="183">
        <f t="shared" si="2"/>
        <v>0</v>
      </c>
    </row>
    <row r="88" spans="1:7" s="174" customFormat="1" ht="25.5">
      <c r="A88" s="180"/>
      <c r="B88" s="200" t="s">
        <v>360</v>
      </c>
      <c r="C88" s="203">
        <v>4045</v>
      </c>
      <c r="D88" s="182"/>
      <c r="E88" s="182"/>
      <c r="F88" s="182">
        <v>0</v>
      </c>
      <c r="G88" s="183">
        <f t="shared" si="2"/>
        <v>0</v>
      </c>
    </row>
    <row r="89" spans="1:7" s="174" customFormat="1" ht="25.5">
      <c r="A89" s="191"/>
      <c r="B89" s="192" t="s">
        <v>343</v>
      </c>
      <c r="C89" s="193">
        <v>4046</v>
      </c>
      <c r="D89" s="194"/>
      <c r="E89" s="194"/>
      <c r="F89" s="194">
        <v>6373903959</v>
      </c>
      <c r="G89" s="195">
        <f>SUM(G86:G88)</f>
        <v>8.7099999999999997E-2</v>
      </c>
    </row>
    <row r="90" spans="1:7" s="174" customFormat="1" ht="25.5">
      <c r="A90" s="175" t="s">
        <v>361</v>
      </c>
      <c r="B90" s="176" t="s">
        <v>362</v>
      </c>
      <c r="C90" s="204">
        <v>4047</v>
      </c>
      <c r="D90" s="178"/>
      <c r="E90" s="178"/>
      <c r="F90" s="188">
        <v>73214727206</v>
      </c>
      <c r="G90" s="189">
        <f>G76+G84+G89</f>
        <v>0.99999999999999989</v>
      </c>
    </row>
    <row r="91" spans="1:7" s="174" customFormat="1" ht="12.75">
      <c r="A91" s="212"/>
      <c r="B91" s="212"/>
      <c r="C91" s="217"/>
      <c r="D91" s="207"/>
      <c r="E91" s="217"/>
      <c r="F91" s="218"/>
      <c r="G91" s="219"/>
    </row>
    <row r="92" spans="1:7" s="174" customFormat="1" ht="12.75">
      <c r="A92" s="212"/>
      <c r="B92" s="212"/>
      <c r="C92" s="217"/>
      <c r="D92" s="207"/>
      <c r="E92" s="217"/>
      <c r="F92" s="218"/>
      <c r="G92" s="219"/>
    </row>
    <row r="93" spans="1:7" s="174" customFormat="1" ht="12.75">
      <c r="A93" s="212"/>
      <c r="B93" s="212"/>
      <c r="C93" s="217"/>
      <c r="D93" s="207"/>
      <c r="E93" s="217"/>
      <c r="F93" s="218"/>
      <c r="G93" s="219"/>
    </row>
    <row r="94" spans="1:7" s="174" customFormat="1" ht="12.75">
      <c r="A94"/>
      <c r="B94" s="205" t="s">
        <v>85</v>
      </c>
      <c r="C94" s="206"/>
      <c r="D94" s="207"/>
      <c r="E94" s="233" t="s">
        <v>86</v>
      </c>
      <c r="F94" s="208"/>
      <c r="G94" s="208"/>
    </row>
    <row r="95" spans="1:7" s="174" customFormat="1" ht="12.75">
      <c r="A95" s="207"/>
      <c r="B95" s="209" t="s">
        <v>87</v>
      </c>
      <c r="C95" s="209"/>
      <c r="D95" s="207"/>
      <c r="E95" s="234" t="s">
        <v>88</v>
      </c>
      <c r="F95" s="210"/>
      <c r="G95" s="210"/>
    </row>
    <row r="96" spans="1:7" s="174" customFormat="1" ht="12.75">
      <c r="A96" s="211"/>
      <c r="B96" s="212"/>
      <c r="C96" s="213"/>
      <c r="D96" s="207"/>
      <c r="E96" s="214"/>
      <c r="F96" s="215"/>
      <c r="G96" s="216"/>
    </row>
    <row r="97" spans="1:7" s="174" customFormat="1" ht="12.75">
      <c r="A97" s="211"/>
      <c r="B97" s="212"/>
      <c r="C97" s="213"/>
      <c r="D97" s="207"/>
      <c r="E97" s="214"/>
      <c r="F97" s="215"/>
      <c r="G97" s="216"/>
    </row>
    <row r="98" spans="1:7" s="174" customFormat="1" ht="12.75">
      <c r="A98" s="211"/>
      <c r="B98" s="212"/>
      <c r="C98" s="217"/>
      <c r="D98" s="207"/>
      <c r="E98" s="214"/>
      <c r="F98" s="218"/>
      <c r="G98" s="219"/>
    </row>
    <row r="99" spans="1:7" s="174" customFormat="1" ht="12.75">
      <c r="A99" s="212"/>
      <c r="B99" s="212"/>
      <c r="C99" s="217"/>
      <c r="D99" s="207"/>
      <c r="E99" s="217"/>
      <c r="F99" s="218"/>
      <c r="G99" s="219"/>
    </row>
    <row r="100" spans="1:7" s="174" customFormat="1" ht="12.75">
      <c r="A100" s="212"/>
      <c r="B100" s="212"/>
      <c r="C100" s="217"/>
      <c r="D100" s="207"/>
      <c r="E100" s="217"/>
      <c r="F100" s="218"/>
      <c r="G100" s="219"/>
    </row>
    <row r="101" spans="1:7" s="174" customFormat="1" ht="12.75">
      <c r="A101" s="212"/>
      <c r="B101" s="212"/>
      <c r="C101" s="217"/>
      <c r="D101" s="207"/>
      <c r="E101" s="217"/>
      <c r="F101" s="218"/>
      <c r="G101" s="219"/>
    </row>
    <row r="102" spans="1:7" s="174" customFormat="1" ht="12.75">
      <c r="A102" s="212"/>
      <c r="B102" s="212"/>
      <c r="C102" s="217"/>
      <c r="D102" s="207"/>
      <c r="E102" s="217"/>
      <c r="F102" s="218"/>
      <c r="G102" s="219"/>
    </row>
    <row r="103" spans="1:7" s="174" customFormat="1" ht="12.75">
      <c r="A103" s="212"/>
      <c r="B103" s="212"/>
      <c r="C103" s="217"/>
      <c r="D103" s="207"/>
      <c r="E103" s="217"/>
      <c r="F103" s="220"/>
      <c r="G103" s="212"/>
    </row>
    <row r="104" spans="1:7" s="174" customFormat="1" ht="67.5" customHeight="1">
      <c r="A104"/>
      <c r="B104" s="260" t="s">
        <v>245</v>
      </c>
      <c r="C104" s="260"/>
      <c r="D104" s="221" t="s">
        <v>241</v>
      </c>
      <c r="E104" s="268" t="s">
        <v>280</v>
      </c>
      <c r="F104" s="268"/>
      <c r="G104" s="232"/>
    </row>
    <row r="105" spans="1:7" s="174" customFormat="1">
      <c r="A105" s="222"/>
      <c r="B105" s="223"/>
      <c r="C105" s="223"/>
      <c r="D105" s="223"/>
      <c r="E105" s="223"/>
      <c r="F105" s="224"/>
      <c r="G105" s="223"/>
    </row>
    <row r="106" spans="1:7" s="174" customFormat="1">
      <c r="A106" s="222"/>
      <c r="B106" s="223"/>
      <c r="C106" s="223"/>
      <c r="D106" s="223"/>
      <c r="E106" s="223"/>
      <c r="F106" s="224"/>
      <c r="G106" s="223"/>
    </row>
    <row r="107" spans="1:7" s="174" customFormat="1" ht="26.25" customHeight="1">
      <c r="A107" s="222"/>
      <c r="B107" s="223"/>
      <c r="C107" s="223"/>
      <c r="D107" s="223"/>
      <c r="E107" s="223"/>
      <c r="F107" s="224"/>
      <c r="G107" s="223"/>
    </row>
    <row r="108" spans="1:7" s="174" customFormat="1">
      <c r="A108" s="222"/>
      <c r="B108" s="223"/>
      <c r="C108" s="223"/>
      <c r="D108" s="223"/>
      <c r="E108" s="223"/>
      <c r="F108" s="224"/>
      <c r="G108" s="223"/>
    </row>
    <row r="109" spans="1:7" s="174" customFormat="1" ht="12.75" customHeight="1">
      <c r="A109" s="222"/>
      <c r="B109" s="223"/>
      <c r="C109" s="223"/>
      <c r="D109" s="223"/>
      <c r="E109" s="223"/>
      <c r="F109" s="224"/>
      <c r="G109" s="223"/>
    </row>
    <row r="110" spans="1:7" s="174" customFormat="1">
      <c r="A110" s="222"/>
      <c r="B110" s="223"/>
      <c r="C110" s="223"/>
      <c r="D110" s="223"/>
      <c r="E110" s="223"/>
      <c r="F110" s="224"/>
      <c r="G110" s="223"/>
    </row>
    <row r="112" spans="1:7" ht="32.25" customHeight="1"/>
  </sheetData>
  <mergeCells count="22">
    <mergeCell ref="A1:G1"/>
    <mergeCell ref="A2:G2"/>
    <mergeCell ref="A3:G4"/>
    <mergeCell ref="A5:G5"/>
    <mergeCell ref="A7:B7"/>
    <mergeCell ref="C7:G7"/>
    <mergeCell ref="A8:B8"/>
    <mergeCell ref="C8:G8"/>
    <mergeCell ref="A9:B9"/>
    <mergeCell ref="C9:G9"/>
    <mergeCell ref="A10:B10"/>
    <mergeCell ref="C10:G10"/>
    <mergeCell ref="A14:B14"/>
    <mergeCell ref="C14:G14"/>
    <mergeCell ref="B104:C104"/>
    <mergeCell ref="A11:B11"/>
    <mergeCell ref="C11:G11"/>
    <mergeCell ref="A12:B12"/>
    <mergeCell ref="C12:G12"/>
    <mergeCell ref="A13:B13"/>
    <mergeCell ref="C13:G13"/>
    <mergeCell ref="E104:F104"/>
  </mergeCells>
  <conditionalFormatting sqref="E96:E104">
    <cfRule type="cellIs" dxfId="1" priority="2" operator="equal">
      <formula>"pls input price"</formula>
    </cfRule>
  </conditionalFormatting>
  <conditionalFormatting sqref="E91:E93">
    <cfRule type="cellIs" dxfId="0" priority="1" operator="equal">
      <formula>"pls input price"</formula>
    </cfRule>
  </conditionalFormatting>
  <pageMargins left="0.7" right="0.7" top="0.75" bottom="0.75" header="0.3" footer="0.3"/>
  <pageSetup orientation="portrait" horizontalDpi="90" verticalDpi="90" r:id="rId1"/>
  <headerFooter>
    <oddFooter>&amp;LPUBLIC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autoPageBreaks="0"/>
  </sheetPr>
  <dimension ref="A1:E87"/>
  <sheetViews>
    <sheetView zoomScale="85" zoomScaleNormal="85" zoomScaleSheetLayoutView="100" workbookViewId="0">
      <selection activeCell="A22" sqref="A22"/>
    </sheetView>
  </sheetViews>
  <sheetFormatPr defaultColWidth="9.140625" defaultRowHeight="12.75"/>
  <cols>
    <col min="1" max="1" width="69.5703125" style="122" customWidth="1"/>
    <col min="2" max="2" width="9.140625" style="122"/>
    <col min="3" max="3" width="11.85546875" style="126" customWidth="1"/>
    <col min="4" max="4" width="24.28515625" style="141" customWidth="1"/>
    <col min="5" max="5" width="26.140625" style="127" customWidth="1"/>
    <col min="6" max="16384" width="9.140625" style="122"/>
  </cols>
  <sheetData>
    <row r="1" spans="1:5" ht="32.25" customHeight="1">
      <c r="A1" s="239" t="s">
        <v>174</v>
      </c>
      <c r="B1" s="239"/>
      <c r="C1" s="239"/>
      <c r="D1" s="239"/>
      <c r="E1" s="239"/>
    </row>
    <row r="2" spans="1:5" ht="26.25" customHeight="1">
      <c r="A2" s="240" t="s">
        <v>175</v>
      </c>
      <c r="B2" s="240"/>
      <c r="C2" s="240"/>
      <c r="D2" s="240"/>
      <c r="E2" s="240"/>
    </row>
    <row r="3" spans="1:5" ht="18" customHeight="1">
      <c r="A3" s="241" t="s">
        <v>176</v>
      </c>
      <c r="B3" s="241"/>
      <c r="C3" s="241"/>
      <c r="D3" s="241"/>
      <c r="E3" s="241"/>
    </row>
    <row r="4" spans="1:5" ht="19.5" customHeight="1">
      <c r="A4" s="241"/>
      <c r="B4" s="241"/>
      <c r="C4" s="241"/>
      <c r="D4" s="241"/>
      <c r="E4" s="241"/>
    </row>
    <row r="5" spans="1:5">
      <c r="A5" s="255" t="s">
        <v>249</v>
      </c>
      <c r="B5" s="255"/>
      <c r="C5" s="255"/>
      <c r="D5" s="255"/>
      <c r="E5" s="255"/>
    </row>
    <row r="6" spans="1:5">
      <c r="A6" s="1"/>
      <c r="B6" s="1"/>
      <c r="C6" s="1"/>
      <c r="D6" s="121"/>
      <c r="E6" s="1"/>
    </row>
    <row r="7" spans="1:5">
      <c r="A7" s="72" t="s">
        <v>3</v>
      </c>
      <c r="B7" s="243" t="s">
        <v>235</v>
      </c>
      <c r="C7" s="243"/>
      <c r="D7" s="243"/>
      <c r="E7" s="243"/>
    </row>
    <row r="8" spans="1:5" ht="12.75" customHeight="1">
      <c r="A8" s="73" t="s">
        <v>4</v>
      </c>
      <c r="B8" s="238" t="s">
        <v>236</v>
      </c>
      <c r="C8" s="238"/>
      <c r="D8" s="238"/>
      <c r="E8" s="238"/>
    </row>
    <row r="9" spans="1:5">
      <c r="A9" s="72" t="s">
        <v>5</v>
      </c>
      <c r="B9" s="243" t="s">
        <v>237</v>
      </c>
      <c r="C9" s="243"/>
      <c r="D9" s="243"/>
      <c r="E9" s="243"/>
    </row>
    <row r="10" spans="1:5" ht="12.75" customHeight="1">
      <c r="A10" s="74" t="s">
        <v>6</v>
      </c>
      <c r="B10" s="238" t="s">
        <v>238</v>
      </c>
      <c r="C10" s="238"/>
      <c r="D10" s="238"/>
      <c r="E10" s="238"/>
    </row>
    <row r="11" spans="1:5" ht="12.75" customHeight="1">
      <c r="A11" s="72" t="s">
        <v>7</v>
      </c>
      <c r="B11" s="243" t="s">
        <v>239</v>
      </c>
      <c r="C11" s="243"/>
      <c r="D11" s="243"/>
      <c r="E11" s="243"/>
    </row>
    <row r="12" spans="1:5" ht="12.75" customHeight="1">
      <c r="A12" s="75" t="s">
        <v>8</v>
      </c>
      <c r="B12" s="244" t="s">
        <v>240</v>
      </c>
      <c r="C12" s="245"/>
      <c r="D12" s="245"/>
      <c r="E12" s="245"/>
    </row>
    <row r="13" spans="1:5" ht="12.75" customHeight="1">
      <c r="A13" s="76" t="s">
        <v>9</v>
      </c>
      <c r="B13" s="246" t="s">
        <v>250</v>
      </c>
      <c r="C13" s="246"/>
      <c r="D13" s="246"/>
      <c r="E13" s="246"/>
    </row>
    <row r="14" spans="1:5">
      <c r="A14" s="77" t="s">
        <v>10</v>
      </c>
      <c r="B14" s="236">
        <v>44039</v>
      </c>
      <c r="C14" s="237"/>
      <c r="D14" s="237"/>
      <c r="E14" s="237"/>
    </row>
    <row r="15" spans="1:5">
      <c r="A15" s="78"/>
      <c r="B15" s="78"/>
      <c r="C15" s="79"/>
      <c r="D15" s="129"/>
      <c r="E15" s="80"/>
    </row>
    <row r="16" spans="1:5" s="77" customFormat="1" ht="45" customHeight="1">
      <c r="A16" s="142" t="s">
        <v>11</v>
      </c>
      <c r="B16" s="142" t="s">
        <v>12</v>
      </c>
      <c r="C16" s="51" t="s">
        <v>13</v>
      </c>
      <c r="D16" s="142" t="s">
        <v>249</v>
      </c>
      <c r="E16" s="142" t="s">
        <v>251</v>
      </c>
    </row>
    <row r="17" spans="1:5" s="77" customFormat="1" ht="30" customHeight="1">
      <c r="A17" s="81" t="s">
        <v>177</v>
      </c>
      <c r="B17" s="82" t="s">
        <v>178</v>
      </c>
      <c r="C17" s="82"/>
      <c r="D17" s="130"/>
      <c r="E17" s="83"/>
    </row>
    <row r="18" spans="1:5" s="77" customFormat="1" ht="30" customHeight="1">
      <c r="A18" s="84" t="s">
        <v>179</v>
      </c>
      <c r="B18" s="85" t="s">
        <v>16</v>
      </c>
      <c r="C18" s="23"/>
      <c r="D18" s="132">
        <v>-10440636157</v>
      </c>
      <c r="E18" s="87">
        <v>2026525361</v>
      </c>
    </row>
    <row r="19" spans="1:5" s="77" customFormat="1" ht="27.75" customHeight="1">
      <c r="A19" s="84" t="s">
        <v>180</v>
      </c>
      <c r="B19" s="85" t="s">
        <v>18</v>
      </c>
      <c r="C19" s="23"/>
      <c r="D19" s="132">
        <v>0</v>
      </c>
      <c r="E19" s="87">
        <v>0</v>
      </c>
    </row>
    <row r="20" spans="1:5" s="77" customFormat="1" ht="25.5">
      <c r="A20" s="84" t="s">
        <v>417</v>
      </c>
      <c r="B20" s="85" t="s">
        <v>20</v>
      </c>
      <c r="C20" s="23"/>
      <c r="D20" s="132">
        <v>0</v>
      </c>
      <c r="E20" s="87">
        <v>0</v>
      </c>
    </row>
    <row r="21" spans="1:5" s="77" customFormat="1" ht="30" customHeight="1">
      <c r="A21" s="84" t="s">
        <v>181</v>
      </c>
      <c r="B21" s="85" t="s">
        <v>22</v>
      </c>
      <c r="C21" s="23"/>
      <c r="D21" s="132">
        <v>0</v>
      </c>
      <c r="E21" s="87">
        <v>0</v>
      </c>
    </row>
    <row r="22" spans="1:5" s="77" customFormat="1" ht="30" customHeight="1">
      <c r="A22" s="84" t="s">
        <v>418</v>
      </c>
      <c r="B22" s="85" t="s">
        <v>24</v>
      </c>
      <c r="C22" s="23"/>
      <c r="D22" s="132">
        <v>7795187003</v>
      </c>
      <c r="E22" s="87">
        <v>-73428358496</v>
      </c>
    </row>
    <row r="23" spans="1:5" s="77" customFormat="1" ht="30" customHeight="1">
      <c r="A23" s="84" t="s">
        <v>182</v>
      </c>
      <c r="B23" s="85" t="s">
        <v>46</v>
      </c>
      <c r="C23" s="22"/>
      <c r="D23" s="131">
        <v>15369629000</v>
      </c>
      <c r="E23" s="86">
        <v>-73062206000</v>
      </c>
    </row>
    <row r="24" spans="1:5" s="77" customFormat="1" ht="30.75" customHeight="1">
      <c r="A24" s="84" t="s">
        <v>183</v>
      </c>
      <c r="B24" s="85" t="s">
        <v>26</v>
      </c>
      <c r="C24" s="23"/>
      <c r="D24" s="132">
        <v>-4496311697</v>
      </c>
      <c r="E24" s="86">
        <v>-758760150</v>
      </c>
    </row>
    <row r="25" spans="1:5" s="77" customFormat="1" ht="30.75" customHeight="1">
      <c r="A25" s="88" t="s">
        <v>184</v>
      </c>
      <c r="B25" s="85" t="s">
        <v>28</v>
      </c>
      <c r="C25" s="23"/>
      <c r="D25" s="131">
        <v>106800000</v>
      </c>
      <c r="E25" s="86">
        <v>-18792000</v>
      </c>
    </row>
    <row r="26" spans="1:5" s="77" customFormat="1" ht="30" customHeight="1">
      <c r="A26" s="84" t="s">
        <v>185</v>
      </c>
      <c r="B26" s="85" t="s">
        <v>30</v>
      </c>
      <c r="C26" s="23"/>
      <c r="D26" s="131">
        <v>0</v>
      </c>
      <c r="E26" s="86">
        <v>0</v>
      </c>
    </row>
    <row r="27" spans="1:5" s="77" customFormat="1" ht="30" customHeight="1">
      <c r="A27" s="84" t="s">
        <v>186</v>
      </c>
      <c r="B27" s="85" t="s">
        <v>32</v>
      </c>
      <c r="C27" s="23"/>
      <c r="D27" s="131">
        <v>0</v>
      </c>
      <c r="E27" s="86">
        <v>0</v>
      </c>
    </row>
    <row r="28" spans="1:5" s="77" customFormat="1" ht="30" customHeight="1">
      <c r="A28" s="84" t="s">
        <v>187</v>
      </c>
      <c r="B28" s="85" t="s">
        <v>34</v>
      </c>
      <c r="C28" s="23"/>
      <c r="D28" s="132">
        <v>-3306352100</v>
      </c>
      <c r="E28" s="86">
        <v>0</v>
      </c>
    </row>
    <row r="29" spans="1:5" s="77" customFormat="1" ht="43.5" customHeight="1">
      <c r="A29" s="84" t="s">
        <v>188</v>
      </c>
      <c r="B29" s="85" t="s">
        <v>36</v>
      </c>
      <c r="C29" s="23"/>
      <c r="D29" s="131">
        <v>-80000</v>
      </c>
      <c r="E29" s="86">
        <v>40000</v>
      </c>
    </row>
    <row r="30" spans="1:5" s="77" customFormat="1" ht="30" customHeight="1">
      <c r="A30" s="84" t="s">
        <v>189</v>
      </c>
      <c r="B30" s="85" t="s">
        <v>38</v>
      </c>
      <c r="C30" s="23"/>
      <c r="D30" s="131">
        <v>0</v>
      </c>
      <c r="E30" s="86">
        <v>0</v>
      </c>
    </row>
    <row r="31" spans="1:5" s="77" customFormat="1" ht="30.75" customHeight="1">
      <c r="A31" s="84" t="s">
        <v>190</v>
      </c>
      <c r="B31" s="85" t="s">
        <v>40</v>
      </c>
      <c r="C31" s="23"/>
      <c r="D31" s="131">
        <v>-114953</v>
      </c>
      <c r="E31" s="87">
        <v>262663</v>
      </c>
    </row>
    <row r="32" spans="1:5" s="77" customFormat="1" ht="30" customHeight="1">
      <c r="A32" s="84" t="s">
        <v>191</v>
      </c>
      <c r="B32" s="85" t="s">
        <v>42</v>
      </c>
      <c r="C32" s="23"/>
      <c r="D32" s="131">
        <v>150100000</v>
      </c>
      <c r="E32" s="87">
        <v>134550000</v>
      </c>
    </row>
    <row r="33" spans="1:5" s="77" customFormat="1" ht="30" customHeight="1">
      <c r="A33" s="84" t="s">
        <v>192</v>
      </c>
      <c r="B33" s="85" t="s">
        <v>44</v>
      </c>
      <c r="C33" s="23"/>
      <c r="D33" s="131">
        <v>-5176723</v>
      </c>
      <c r="E33" s="87">
        <v>71660781</v>
      </c>
    </row>
    <row r="34" spans="1:5" s="77" customFormat="1" ht="30" customHeight="1">
      <c r="A34" s="84" t="s">
        <v>193</v>
      </c>
      <c r="B34" s="85" t="s">
        <v>194</v>
      </c>
      <c r="C34" s="23"/>
      <c r="D34" s="131">
        <v>-16890705</v>
      </c>
      <c r="E34" s="87">
        <v>45000001</v>
      </c>
    </row>
    <row r="35" spans="1:5" s="77" customFormat="1" ht="30" customHeight="1">
      <c r="A35" s="84" t="s">
        <v>195</v>
      </c>
      <c r="B35" s="85" t="s">
        <v>196</v>
      </c>
      <c r="C35" s="23"/>
      <c r="D35" s="131">
        <v>-6415819</v>
      </c>
      <c r="E35" s="87">
        <v>159886209</v>
      </c>
    </row>
    <row r="36" spans="1:5" s="77" customFormat="1" ht="30" customHeight="1">
      <c r="A36" s="84" t="s">
        <v>197</v>
      </c>
      <c r="B36" s="85" t="s">
        <v>198</v>
      </c>
      <c r="C36" s="23"/>
      <c r="D36" s="131">
        <v>0</v>
      </c>
      <c r="E36" s="86">
        <v>0</v>
      </c>
    </row>
    <row r="37" spans="1:5" s="77" customFormat="1" ht="31.5" customHeight="1">
      <c r="A37" s="89" t="s">
        <v>416</v>
      </c>
      <c r="B37" s="90" t="s">
        <v>199</v>
      </c>
      <c r="C37" s="91"/>
      <c r="D37" s="133">
        <v>-2645449154</v>
      </c>
      <c r="E37" s="92">
        <v>-71401833135</v>
      </c>
    </row>
    <row r="38" spans="1:5" s="77" customFormat="1" ht="30" customHeight="1">
      <c r="A38" s="81" t="s">
        <v>200</v>
      </c>
      <c r="B38" s="93" t="s">
        <v>121</v>
      </c>
      <c r="C38" s="82"/>
      <c r="D38" s="134"/>
      <c r="E38" s="94">
        <v>0</v>
      </c>
    </row>
    <row r="39" spans="1:5" s="77" customFormat="1" ht="30" customHeight="1">
      <c r="A39" s="84" t="s">
        <v>201</v>
      </c>
      <c r="B39" s="85" t="s">
        <v>78</v>
      </c>
      <c r="C39" s="23"/>
      <c r="D39" s="132">
        <v>2536217100</v>
      </c>
      <c r="E39" s="87">
        <v>77973638773</v>
      </c>
    </row>
    <row r="40" spans="1:5" s="77" customFormat="1" ht="30" customHeight="1">
      <c r="A40" s="84" t="s">
        <v>202</v>
      </c>
      <c r="B40" s="85" t="s">
        <v>80</v>
      </c>
      <c r="C40" s="23"/>
      <c r="D40" s="131">
        <v>441226973</v>
      </c>
      <c r="E40" s="87">
        <v>981654605</v>
      </c>
    </row>
    <row r="41" spans="1:5" s="77" customFormat="1" ht="30" customHeight="1">
      <c r="A41" s="84" t="s">
        <v>203</v>
      </c>
      <c r="B41" s="85" t="s">
        <v>204</v>
      </c>
      <c r="C41" s="23"/>
      <c r="D41" s="131">
        <v>0</v>
      </c>
      <c r="E41" s="86">
        <v>0</v>
      </c>
    </row>
    <row r="42" spans="1:5" s="77" customFormat="1" ht="30" customHeight="1">
      <c r="A42" s="84" t="s">
        <v>205</v>
      </c>
      <c r="B42" s="85" t="s">
        <v>206</v>
      </c>
      <c r="C42" s="23"/>
      <c r="D42" s="131">
        <v>0</v>
      </c>
      <c r="E42" s="86">
        <v>0</v>
      </c>
    </row>
    <row r="43" spans="1:5" s="77" customFormat="1" ht="30" customHeight="1">
      <c r="A43" s="84" t="s">
        <v>207</v>
      </c>
      <c r="B43" s="85" t="s">
        <v>208</v>
      </c>
      <c r="C43" s="23"/>
      <c r="D43" s="131">
        <v>0</v>
      </c>
      <c r="E43" s="86">
        <v>0</v>
      </c>
    </row>
    <row r="44" spans="1:5" s="77" customFormat="1" ht="30" customHeight="1">
      <c r="A44" s="89" t="s">
        <v>209</v>
      </c>
      <c r="B44" s="90" t="s">
        <v>76</v>
      </c>
      <c r="C44" s="91"/>
      <c r="D44" s="133">
        <v>2094990127</v>
      </c>
      <c r="E44" s="92">
        <v>76991984168</v>
      </c>
    </row>
    <row r="45" spans="1:5" s="77" customFormat="1" ht="34.5" customHeight="1">
      <c r="A45" s="81" t="s">
        <v>210</v>
      </c>
      <c r="B45" s="93" t="s">
        <v>82</v>
      </c>
      <c r="C45" s="82"/>
      <c r="D45" s="128">
        <v>-550459027</v>
      </c>
      <c r="E45" s="95">
        <v>5590151033</v>
      </c>
    </row>
    <row r="46" spans="1:5" s="77" customFormat="1" ht="31.5" customHeight="1">
      <c r="A46" s="81" t="s">
        <v>211</v>
      </c>
      <c r="B46" s="93" t="s">
        <v>212</v>
      </c>
      <c r="C46" s="82"/>
      <c r="D46" s="128">
        <v>6924362986</v>
      </c>
      <c r="E46" s="95">
        <v>0</v>
      </c>
    </row>
    <row r="47" spans="1:5" s="77" customFormat="1" ht="31.5" customHeight="1">
      <c r="A47" s="84" t="s">
        <v>213</v>
      </c>
      <c r="B47" s="85" t="s">
        <v>214</v>
      </c>
      <c r="C47" s="23"/>
      <c r="D47" s="131">
        <v>6924362986</v>
      </c>
      <c r="E47" s="86">
        <v>0</v>
      </c>
    </row>
    <row r="48" spans="1:5" s="77" customFormat="1" ht="31.5" customHeight="1">
      <c r="A48" s="96" t="s">
        <v>215</v>
      </c>
      <c r="B48" s="85" t="s">
        <v>216</v>
      </c>
      <c r="C48" s="23"/>
      <c r="D48" s="131">
        <v>6923362986</v>
      </c>
      <c r="E48" s="86">
        <v>0</v>
      </c>
    </row>
    <row r="49" spans="1:5" s="77" customFormat="1" ht="31.5" customHeight="1">
      <c r="A49" s="96" t="s">
        <v>217</v>
      </c>
      <c r="B49" s="85" t="s">
        <v>218</v>
      </c>
      <c r="C49" s="23"/>
      <c r="D49" s="131">
        <v>1000000</v>
      </c>
      <c r="E49" s="86">
        <v>0</v>
      </c>
    </row>
    <row r="50" spans="1:5" s="77" customFormat="1" ht="31.5" customHeight="1">
      <c r="A50" s="96" t="s">
        <v>219</v>
      </c>
      <c r="B50" s="85" t="s">
        <v>220</v>
      </c>
      <c r="C50" s="23"/>
      <c r="D50" s="131">
        <v>0</v>
      </c>
      <c r="E50" s="86">
        <v>0</v>
      </c>
    </row>
    <row r="51" spans="1:5" s="77" customFormat="1" ht="30" customHeight="1">
      <c r="A51" s="81" t="s">
        <v>221</v>
      </c>
      <c r="B51" s="93" t="s">
        <v>222</v>
      </c>
      <c r="C51" s="82"/>
      <c r="D51" s="128">
        <v>6373903959</v>
      </c>
      <c r="E51" s="95">
        <v>5590151033</v>
      </c>
    </row>
    <row r="52" spans="1:5" s="77" customFormat="1" ht="30" customHeight="1">
      <c r="A52" s="84" t="s">
        <v>223</v>
      </c>
      <c r="B52" s="85" t="s">
        <v>224</v>
      </c>
      <c r="C52" s="23"/>
      <c r="D52" s="131">
        <v>6373903959</v>
      </c>
      <c r="E52" s="86">
        <v>5590151033</v>
      </c>
    </row>
    <row r="53" spans="1:5" s="77" customFormat="1" ht="31.5" customHeight="1">
      <c r="A53" s="96" t="s">
        <v>215</v>
      </c>
      <c r="B53" s="85" t="s">
        <v>225</v>
      </c>
      <c r="C53" s="23"/>
      <c r="D53" s="131">
        <v>6222803959</v>
      </c>
      <c r="E53" s="86">
        <v>5455601033</v>
      </c>
    </row>
    <row r="54" spans="1:5" s="77" customFormat="1" ht="31.5" customHeight="1">
      <c r="A54" s="96" t="s">
        <v>217</v>
      </c>
      <c r="B54" s="85" t="s">
        <v>226</v>
      </c>
      <c r="C54" s="23"/>
      <c r="D54" s="132">
        <v>151100000</v>
      </c>
      <c r="E54" s="86">
        <v>134550000</v>
      </c>
    </row>
    <row r="55" spans="1:5" s="77" customFormat="1" ht="31.5" customHeight="1">
      <c r="A55" s="96" t="s">
        <v>219</v>
      </c>
      <c r="B55" s="85" t="s">
        <v>227</v>
      </c>
      <c r="C55" s="23"/>
      <c r="D55" s="131">
        <v>0</v>
      </c>
      <c r="E55" s="86">
        <v>0</v>
      </c>
    </row>
    <row r="56" spans="1:5" s="77" customFormat="1" ht="30" customHeight="1">
      <c r="A56" s="81" t="s">
        <v>228</v>
      </c>
      <c r="B56" s="93" t="s">
        <v>229</v>
      </c>
      <c r="C56" s="82"/>
      <c r="D56" s="135">
        <v>-550459027</v>
      </c>
      <c r="E56" s="97">
        <v>5590151033</v>
      </c>
    </row>
    <row r="57" spans="1:5" s="77" customFormat="1" ht="30" customHeight="1">
      <c r="A57" s="98" t="s">
        <v>230</v>
      </c>
      <c r="B57" s="85" t="s">
        <v>231</v>
      </c>
      <c r="C57" s="23"/>
      <c r="D57" s="136"/>
      <c r="E57" s="99"/>
    </row>
    <row r="58" spans="1:5" s="77" customFormat="1" ht="12.75" customHeight="1">
      <c r="A58" s="100"/>
      <c r="B58" s="66"/>
      <c r="C58" s="66"/>
      <c r="D58" s="101"/>
      <c r="E58" s="101"/>
    </row>
    <row r="59" spans="1:5" s="77" customFormat="1">
      <c r="A59" s="102"/>
      <c r="B59" s="102"/>
      <c r="C59" s="103"/>
      <c r="D59" s="137"/>
      <c r="E59" s="103"/>
    </row>
    <row r="60" spans="1:5" s="77" customFormat="1" ht="14.25">
      <c r="A60" s="104"/>
      <c r="B60" s="271"/>
      <c r="C60" s="271"/>
      <c r="D60" s="271"/>
      <c r="E60" s="271"/>
    </row>
    <row r="61" spans="1:5" s="77" customFormat="1" ht="14.25">
      <c r="A61" s="105"/>
      <c r="B61" s="106"/>
      <c r="C61" s="107"/>
      <c r="D61" s="110"/>
      <c r="E61" s="108"/>
    </row>
    <row r="62" spans="1:5" s="77" customFormat="1" ht="14.25">
      <c r="A62" s="109"/>
      <c r="B62" s="106"/>
      <c r="C62" s="107"/>
      <c r="D62" s="110"/>
      <c r="E62" s="110"/>
    </row>
    <row r="63" spans="1:5" s="77" customFormat="1" ht="14.25">
      <c r="A63" s="109"/>
      <c r="B63" s="106"/>
      <c r="C63" s="107"/>
      <c r="D63" s="110"/>
      <c r="E63" s="110"/>
    </row>
    <row r="64" spans="1:5" s="77" customFormat="1" ht="14.25">
      <c r="A64" s="29" t="s">
        <v>85</v>
      </c>
      <c r="B64" s="30"/>
      <c r="C64" s="31"/>
      <c r="D64" s="138" t="s">
        <v>86</v>
      </c>
      <c r="E64" s="110"/>
    </row>
    <row r="65" spans="1:5" s="77" customFormat="1" ht="14.25">
      <c r="A65" s="34" t="s">
        <v>87</v>
      </c>
      <c r="B65" s="30"/>
      <c r="C65" s="31"/>
      <c r="D65" s="139" t="s">
        <v>88</v>
      </c>
      <c r="E65" s="110"/>
    </row>
    <row r="66" spans="1:5" s="77" customFormat="1" ht="14.25">
      <c r="A66" s="109"/>
      <c r="B66" s="106"/>
      <c r="C66" s="107"/>
      <c r="D66" s="110"/>
      <c r="E66" s="110"/>
    </row>
    <row r="67" spans="1:5" s="77" customFormat="1" ht="14.25">
      <c r="A67" s="109"/>
      <c r="B67" s="106"/>
      <c r="C67" s="107"/>
      <c r="D67" s="110"/>
      <c r="E67" s="110"/>
    </row>
    <row r="68" spans="1:5" s="77" customFormat="1" ht="14.25">
      <c r="A68" s="109"/>
      <c r="B68" s="106"/>
      <c r="C68" s="107"/>
      <c r="D68" s="110"/>
      <c r="E68" s="110"/>
    </row>
    <row r="69" spans="1:5" s="77" customFormat="1" ht="14.25">
      <c r="A69" s="109"/>
      <c r="B69" s="106"/>
      <c r="C69" s="107"/>
      <c r="D69" s="110"/>
      <c r="E69" s="110"/>
    </row>
    <row r="70" spans="1:5" s="77" customFormat="1" ht="14.25">
      <c r="A70" s="109"/>
      <c r="B70" s="106"/>
      <c r="C70" s="107"/>
      <c r="D70" s="110"/>
      <c r="E70" s="110"/>
    </row>
    <row r="71" spans="1:5" s="77" customFormat="1" ht="14.25">
      <c r="A71" s="109"/>
      <c r="B71" s="106"/>
      <c r="C71" s="107"/>
      <c r="D71" s="110"/>
      <c r="E71" s="110"/>
    </row>
    <row r="72" spans="1:5" s="77" customFormat="1" ht="25.5">
      <c r="A72" s="143" t="s">
        <v>245</v>
      </c>
      <c r="B72" s="252" t="s">
        <v>242</v>
      </c>
      <c r="C72" s="252"/>
      <c r="D72" s="252"/>
      <c r="E72" s="119" t="s">
        <v>243</v>
      </c>
    </row>
    <row r="73" spans="1:5" s="77" customFormat="1" ht="14.25">
      <c r="A73" s="144" t="s">
        <v>232</v>
      </c>
      <c r="B73" s="106"/>
      <c r="C73" s="110" t="s">
        <v>233</v>
      </c>
      <c r="D73" s="110"/>
      <c r="E73" s="111" t="s">
        <v>234</v>
      </c>
    </row>
    <row r="74" spans="1:5" s="77" customFormat="1" ht="14.25">
      <c r="A74" s="112"/>
      <c r="B74" s="272"/>
      <c r="C74" s="272"/>
      <c r="D74" s="272"/>
      <c r="E74" s="113"/>
    </row>
    <row r="75" spans="1:5" s="77" customFormat="1" ht="14.25">
      <c r="A75" s="114"/>
      <c r="B75" s="272"/>
      <c r="C75" s="272"/>
      <c r="D75" s="272"/>
      <c r="E75" s="113"/>
    </row>
    <row r="76" spans="1:5" s="77" customFormat="1">
      <c r="C76" s="123"/>
      <c r="D76" s="140"/>
      <c r="E76" s="124"/>
    </row>
    <row r="77" spans="1:5" s="77" customFormat="1">
      <c r="C77" s="123"/>
      <c r="D77" s="140"/>
      <c r="E77" s="124"/>
    </row>
    <row r="78" spans="1:5" s="77" customFormat="1">
      <c r="A78" s="125"/>
      <c r="C78" s="123"/>
      <c r="D78" s="140"/>
      <c r="E78" s="124"/>
    </row>
    <row r="79" spans="1:5" s="77" customFormat="1">
      <c r="C79" s="123"/>
      <c r="D79" s="140"/>
      <c r="E79" s="124"/>
    </row>
    <row r="80" spans="1:5" s="77" customFormat="1">
      <c r="C80" s="123"/>
      <c r="D80" s="140"/>
      <c r="E80" s="124"/>
    </row>
    <row r="81" spans="1:5" s="77" customFormat="1">
      <c r="C81" s="123"/>
      <c r="D81" s="140"/>
      <c r="E81" s="124"/>
    </row>
    <row r="82" spans="1:5" s="77" customFormat="1">
      <c r="C82" s="123"/>
      <c r="D82" s="140"/>
      <c r="E82" s="124"/>
    </row>
    <row r="83" spans="1:5" s="77" customFormat="1">
      <c r="A83" s="125"/>
      <c r="C83" s="123"/>
      <c r="D83" s="140"/>
      <c r="E83" s="124"/>
    </row>
    <row r="84" spans="1:5" s="77" customFormat="1">
      <c r="C84" s="123"/>
      <c r="D84" s="140"/>
      <c r="E84" s="124"/>
    </row>
    <row r="85" spans="1:5" s="77" customFormat="1">
      <c r="C85" s="123"/>
      <c r="D85" s="140"/>
      <c r="E85" s="124"/>
    </row>
    <row r="86" spans="1:5" s="77" customFormat="1">
      <c r="C86" s="123"/>
      <c r="D86" s="140"/>
      <c r="E86" s="124"/>
    </row>
    <row r="87" spans="1:5" s="77" customFormat="1">
      <c r="C87" s="123"/>
      <c r="D87" s="140"/>
      <c r="E87" s="124"/>
    </row>
  </sheetData>
  <mergeCells count="16">
    <mergeCell ref="A1:E1"/>
    <mergeCell ref="A2:E2"/>
    <mergeCell ref="A3:E4"/>
    <mergeCell ref="A5:E5"/>
    <mergeCell ref="B7:E7"/>
    <mergeCell ref="B8:E8"/>
    <mergeCell ref="B60:E60"/>
    <mergeCell ref="B74:D74"/>
    <mergeCell ref="B75:D75"/>
    <mergeCell ref="B9:E9"/>
    <mergeCell ref="B10:E10"/>
    <mergeCell ref="B11:E11"/>
    <mergeCell ref="B12:E12"/>
    <mergeCell ref="B13:E13"/>
    <mergeCell ref="B14:E14"/>
    <mergeCell ref="B72:D72"/>
  </mergeCells>
  <dataValidations count="2">
    <dataValidation type="decimal" allowBlank="1" showInputMessage="1" showErrorMessage="1" errorTitle="Sai kiểu dữ liệu!" error="Dữ liệu nhập vào phải là kiểu số!" sqref="D17:E57">
      <formula1>-9999999999999990000</formula1>
      <formula2>99999999999999900000</formula2>
    </dataValidation>
    <dataValidation allowBlank="1" showInputMessage="1" showErrorMessage="1" promptTitle="Lưu ý nhập liệu!" prompt="Nhập năm báo cáo!" sqref="D16:E16"/>
  </dataValidations>
  <pageMargins left="0.7" right="0.7" top="0.75" bottom="0.75" header="0.3" footer="0.3"/>
  <pageSetup scale="59" orientation="portrait" r:id="rId1"/>
  <headerFooter>
    <oddFooter>&amp;LPUBLIC</oddFooter>
    <evenFooter>&amp;LPUBLIC</evenFooter>
    <firstFooter>&amp;LPUBLIC</firstFooter>
  </headerFooter>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e9f5610f3258481c9b7417c0fc7702bb.psdsxs" Id="R9f213de40beb44e1"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gHeFxYIJvk4annP52W/KIQgqet4=</DigestValue>
    </Reference>
    <Reference Type="http://www.w3.org/2000/09/xmldsig#Object" URI="#idOfficeObject">
      <DigestMethod Algorithm="http://www.w3.org/2000/09/xmldsig#sha1"/>
      <DigestValue>R0ttXn6kC15kJlfn+f00isOyOGM=</DigestValue>
    </Reference>
    <Reference Type="http://uri.etsi.org/01903#SignedProperties" URI="#idSignedProperties">
      <Transforms>
        <Transform Algorithm="http://www.w3.org/TR/2001/REC-xml-c14n-20010315"/>
      </Transforms>
      <DigestMethod Algorithm="http://www.w3.org/2000/09/xmldsig#sha1"/>
      <DigestValue>9IWXT0EN/Z+btU+jJnhBEZSV60M=</DigestValue>
    </Reference>
  </SignedInfo>
  <SignatureValue>OQk3/FxpvOWuOzfYfftZKnrUZykorPc+4HsOgCkU9+ZRlAr3oev9NgokfGCUN2a/vjUAI34NJOAg
IdB0xgC/Uq/menOUFq+i7SSXT3YHjq6cS1mjxDpjh/H8GnsEXvUMI7AryL6YkNt29LPgAK0wYTZ2
E6CJMGFIH8wWTzK7Ht8=</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D4YddJbSVFIG4f45ddAiW+J8oL8=</DigestValue>
      </Reference>
      <Reference URI="/xl/calcChain.xml?ContentType=application/vnd.openxmlformats-officedocument.spreadsheetml.calcChain+xml">
        <DigestMethod Algorithm="http://www.w3.org/2000/09/xmldsig#sha1"/>
        <DigestValue>5QGvbj+b9vMSNsg3iecrWfkfXuQ=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NlXwsB/fKBP+EtT6AUlE9u5/BqM=</DigestValue>
      </Reference>
      <Reference URI="/xl/media/image1.png?ContentType=image/png">
        <DigestMethod Algorithm="http://www.w3.org/2000/09/xmldsig#sha1"/>
        <DigestValue>TR/24iFFBmDOFWBDDcn57bNqY48=</DigestValue>
      </Reference>
      <Reference URI="/xl/printerSettings/printerSettings1.bin?ContentType=application/vnd.openxmlformats-officedocument.spreadsheetml.printerSettings">
        <DigestMethod Algorithm="http://www.w3.org/2000/09/xmldsig#sha1"/>
        <DigestValue>Eg9XgCbw3CVofF4EWXiWKxwlIZE=</DigestValue>
      </Reference>
      <Reference URI="/xl/printerSettings/printerSettings2.bin?ContentType=application/vnd.openxmlformats-officedocument.spreadsheetml.printerSettings">
        <DigestMethod Algorithm="http://www.w3.org/2000/09/xmldsig#sha1"/>
        <DigestValue>Eg9XgCbw3CVofF4EWXiWKxwlIZE=</DigestValue>
      </Reference>
      <Reference URI="/xl/printerSettings/printerSettings3.bin?ContentType=application/vnd.openxmlformats-officedocument.spreadsheetml.printerSettings">
        <DigestMethod Algorithm="http://www.w3.org/2000/09/xmldsig#sha1"/>
        <DigestValue>vlB5A67NP1HHKmtD05/Er0r9KyA=</DigestValue>
      </Reference>
      <Reference URI="/xl/printerSettings/printerSettings4.bin?ContentType=application/vnd.openxmlformats-officedocument.spreadsheetml.printerSettings">
        <DigestMethod Algorithm="http://www.w3.org/2000/09/xmldsig#sha1"/>
        <DigestValue>DK08jJlGyv0kamWV5g6obhmOuyo=</DigestValue>
      </Reference>
      <Reference URI="/xl/printerSettings/printerSettings5.bin?ContentType=application/vnd.openxmlformats-officedocument.spreadsheetml.printerSettings">
        <DigestMethod Algorithm="http://www.w3.org/2000/09/xmldsig#sha1"/>
        <DigestValue>Eg9XgCbw3CVofF4EWXiWKxwlIZE=</DigestValue>
      </Reference>
      <Reference URI="/xl/sharedStrings.xml?ContentType=application/vnd.openxmlformats-officedocument.spreadsheetml.sharedStrings+xml">
        <DigestMethod Algorithm="http://www.w3.org/2000/09/xmldsig#sha1"/>
        <DigestValue>GTpHpN1nZOuiPOHy26x1rBmrF4o=</DigestValue>
      </Reference>
      <Reference URI="/xl/styles.xml?ContentType=application/vnd.openxmlformats-officedocument.spreadsheetml.styles+xml">
        <DigestMethod Algorithm="http://www.w3.org/2000/09/xmldsig#sha1"/>
        <DigestValue>mVWBqwtew6G97fU0Dh5q4dmHXy8=</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tOES0Nun38b2ud5qGykR8155sMU=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sheet1.xml?ContentType=application/vnd.openxmlformats-officedocument.spreadsheetml.worksheet+xml">
        <DigestMethod Algorithm="http://www.w3.org/2000/09/xmldsig#sha1"/>
        <DigestValue>utsTaQxoVoeM6fo6KM66T5D415k=</DigestValue>
      </Reference>
      <Reference URI="/xl/worksheets/sheet2.xml?ContentType=application/vnd.openxmlformats-officedocument.spreadsheetml.worksheet+xml">
        <DigestMethod Algorithm="http://www.w3.org/2000/09/xmldsig#sha1"/>
        <DigestValue>6Dh+5RwLmTBuDGKhY50cK4YWAKE=</DigestValue>
      </Reference>
      <Reference URI="/xl/worksheets/sheet3.xml?ContentType=application/vnd.openxmlformats-officedocument.spreadsheetml.worksheet+xml">
        <DigestMethod Algorithm="http://www.w3.org/2000/09/xmldsig#sha1"/>
        <DigestValue>x4s0Av6TVel9HNTKrGzKL0v9+wE=</DigestValue>
      </Reference>
      <Reference URI="/xl/worksheets/sheet4.xml?ContentType=application/vnd.openxmlformats-officedocument.spreadsheetml.worksheet+xml">
        <DigestMethod Algorithm="http://www.w3.org/2000/09/xmldsig#sha1"/>
        <DigestValue>Unfn3luhfcIAgDAgp64nCSvRNf0=</DigestValue>
      </Reference>
      <Reference URI="/xl/worksheets/sheet5.xml?ContentType=application/vnd.openxmlformats-officedocument.spreadsheetml.worksheet+xml">
        <DigestMethod Algorithm="http://www.w3.org/2000/09/xmldsig#sha1"/>
        <DigestValue>rMOh4QL+c1Wn7tjnJfjGdzhUC78=</DigestValue>
      </Reference>
    </Manifest>
    <SignatureProperties>
      <SignatureProperty Id="idSignatureTime" Target="#idPackageSignature">
        <mdssi:SignatureTime xmlns:mdssi="http://schemas.openxmlformats.org/package/2006/digital-signature">
          <mdssi:Format>YYYY-MM-DDThh:mm:ssTZD</mdssi:Format>
          <mdssi:Value>2020-08-11T06:29:28Z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2020-08-11T06:29:28Z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BCthunhap</vt:lpstr>
      <vt:lpstr>BCtinhhinhtaichinh</vt:lpstr>
      <vt:lpstr>GiaTriTaiSanRong_06129</vt:lpstr>
      <vt:lpstr>BCDanhMucDauTu_06029</vt:lpstr>
      <vt:lpstr>BCLCGT</vt:lpstr>
      <vt:lpstr>BCthunhap!Print_Area</vt:lpstr>
      <vt:lpstr>BCLCGT!Print_Titles</vt:lpstr>
      <vt:lpstr>BCthunhap!Print_Titles</vt:lpstr>
      <vt:lpstr>BCtinhhinhtaichinh!Print_Titles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2019-04-02T05:25:48Z</dcterms:created>
  <dcterms:modified xsi:type="dcterms:W3CDTF">2020-08-11T06:20:49Z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PUBLIC</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CLAPUBLIC</vt:lpwstr>
  </property>
</Properties>
</file>